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sk\Dropbox\D123-Align-kp\Back-up\"/>
    </mc:Choice>
  </mc:AlternateContent>
  <xr:revisionPtr revIDLastSave="0" documentId="13_ncr:1_{FEF40931-7E54-47D1-864B-7B647CBE66D5}" xr6:coauthVersionLast="47" xr6:coauthVersionMax="47" xr10:uidLastSave="{00000000-0000-0000-0000-000000000000}"/>
  <bookViews>
    <workbookView xWindow="9960" yWindow="0" windowWidth="10020" windowHeight="9945" tabRatio="740" xr2:uid="{1E546F05-E101-4446-9B55-60F8D8592FEE}"/>
  </bookViews>
  <sheets>
    <sheet name="Preamble" sheetId="20" r:id="rId1"/>
    <sheet name="Overview" sheetId="1" r:id="rId2"/>
    <sheet name="District Counts" sheetId="19" r:id="rId3"/>
    <sheet name="Index of Clubs" sheetId="21" r:id="rId4"/>
    <sheet name="60B" sheetId="14" r:id="rId5"/>
    <sheet name="60D" sheetId="16" r:id="rId6"/>
    <sheet name="60E" sheetId="7" r:id="rId7"/>
    <sheet name="60G-N" sheetId="13" r:id="rId8"/>
    <sheet name="86A" sheetId="4" r:id="rId9"/>
    <sheet name="86B" sheetId="15" r:id="rId10"/>
    <sheet name="86G" sheetId="8" r:id="rId11"/>
    <sheet name="86M" sheetId="11" r:id="rId12"/>
    <sheet name="86N" sheetId="23" r:id="rId13"/>
  </sheets>
  <definedNames>
    <definedName name="_xlnm.Print_Area" localSheetId="4">'60B'!$A:$K</definedName>
    <definedName name="_xlnm.Print_Area" localSheetId="5">'60D'!$A$1:$K$94</definedName>
    <definedName name="_xlnm.Print_Area" localSheetId="6">'60E'!$A:$K</definedName>
    <definedName name="_xlnm.Print_Area" localSheetId="7">'60G-N'!$A$1:$K$83</definedName>
    <definedName name="_xlnm.Print_Area" localSheetId="8">'86A'!$A:$K</definedName>
    <definedName name="_xlnm.Print_Area" localSheetId="9">'86B'!$A:$K</definedName>
    <definedName name="_xlnm.Print_Area" localSheetId="10">'86G'!$A:$K</definedName>
    <definedName name="_xlnm.Print_Area" localSheetId="11">'86M'!$A:$K</definedName>
    <definedName name="_xlnm.Print_Area" localSheetId="12">'86N'!$A:$K</definedName>
    <definedName name="_xlnm.Print_Area" localSheetId="2">'District Counts'!$A:$I</definedName>
    <definedName name="_xlnm.Print_Area" localSheetId="3">'Index of Clubs'!$A$1:$K$118</definedName>
    <definedName name="_xlnm.Print_Area" localSheetId="1">Overview!$A:$C</definedName>
    <definedName name="_xlnm.Print_Area" localSheetId="0">Preamble!$A:$A</definedName>
    <definedName name="_xlnm.Print_Titles" localSheetId="4">'60B'!$1:$1</definedName>
    <definedName name="_xlnm.Print_Titles" localSheetId="5">'60D'!$1:$1</definedName>
    <definedName name="_xlnm.Print_Titles" localSheetId="6">'60E'!$1:$1</definedName>
    <definedName name="_xlnm.Print_Titles" localSheetId="7">'60G-N'!$1:$1</definedName>
    <definedName name="_xlnm.Print_Titles" localSheetId="8">'86A'!$1:$1</definedName>
    <definedName name="_xlnm.Print_Titles" localSheetId="9">'86B'!$1:$1</definedName>
    <definedName name="_xlnm.Print_Titles" localSheetId="10">'86G'!$1:$1</definedName>
    <definedName name="_xlnm.Print_Titles" localSheetId="11">'86M'!$1:$1</definedName>
    <definedName name="_xlnm.Print_Titles" localSheetId="12">'86N'!$1:$1</definedName>
    <definedName name="_xlnm.Print_Titles" localSheetId="3">'Index of Clubs'!$1:$4</definedName>
    <definedName name="_xlnm.Print_Titles" localSheetId="1">Overview!$1:$1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3" i="21" l="1"/>
  <c r="E11" i="23" l="1"/>
  <c r="J115" i="21" l="1"/>
  <c r="J116" i="21" l="1"/>
  <c r="J112" i="21"/>
  <c r="J107" i="21"/>
  <c r="J118" i="21" l="1"/>
  <c r="J117" i="21"/>
  <c r="K110" i="21"/>
  <c r="K106" i="21"/>
  <c r="K111" i="21"/>
  <c r="K105" i="21"/>
  <c r="I41" i="19"/>
  <c r="I48" i="19"/>
  <c r="I50" i="19" s="1"/>
  <c r="I18" i="19"/>
  <c r="I20" i="19" s="1"/>
  <c r="I11" i="19"/>
  <c r="H48" i="19"/>
  <c r="H41" i="19"/>
  <c r="H50" i="19" s="1"/>
  <c r="H18" i="19"/>
  <c r="H11" i="19"/>
  <c r="G18" i="19"/>
  <c r="E46" i="19"/>
  <c r="E45" i="19"/>
  <c r="E44" i="19"/>
  <c r="E43" i="19"/>
  <c r="E39" i="19"/>
  <c r="E38" i="19"/>
  <c r="E37" i="19"/>
  <c r="E36" i="19"/>
  <c r="E16" i="19"/>
  <c r="E15" i="19"/>
  <c r="E14" i="19"/>
  <c r="E13" i="19"/>
  <c r="E9" i="19"/>
  <c r="E8" i="19"/>
  <c r="E5" i="19"/>
  <c r="E7" i="19"/>
  <c r="E6" i="19"/>
  <c r="G48" i="19"/>
  <c r="D48" i="19"/>
  <c r="C48" i="19"/>
  <c r="B48" i="19"/>
  <c r="G41" i="19"/>
  <c r="D41" i="19"/>
  <c r="C41" i="19"/>
  <c r="B41" i="19"/>
  <c r="B11" i="19"/>
  <c r="C11" i="19"/>
  <c r="D11" i="19"/>
  <c r="G11" i="19"/>
  <c r="B18" i="19"/>
  <c r="C18" i="19"/>
  <c r="D18" i="19"/>
  <c r="E11" i="16"/>
  <c r="E11" i="15"/>
  <c r="E11" i="14"/>
  <c r="E11" i="13"/>
  <c r="E11" i="11"/>
  <c r="E11" i="8"/>
  <c r="E11" i="7"/>
  <c r="E11" i="4"/>
  <c r="G50" i="19" l="1"/>
  <c r="G20" i="19"/>
  <c r="B20" i="19"/>
  <c r="F13" i="19" s="1"/>
  <c r="E18" i="19"/>
  <c r="C20" i="19"/>
  <c r="D20" i="19"/>
  <c r="C50" i="19"/>
  <c r="E41" i="19"/>
  <c r="D50" i="19"/>
  <c r="B50" i="19"/>
  <c r="F38" i="19" s="1"/>
  <c r="E48" i="19"/>
  <c r="E11" i="19"/>
  <c r="H20" i="19"/>
  <c r="K116" i="21"/>
  <c r="K115" i="21"/>
  <c r="F7" i="19" l="1"/>
  <c r="F5" i="19"/>
  <c r="F8" i="19"/>
  <c r="F16" i="19"/>
  <c r="F9" i="19"/>
  <c r="F6" i="19"/>
  <c r="F14" i="19"/>
  <c r="F15" i="19"/>
  <c r="E20" i="19"/>
  <c r="F45" i="19"/>
  <c r="F44" i="19"/>
  <c r="F37" i="19"/>
  <c r="E50" i="19"/>
  <c r="F36" i="19"/>
  <c r="F43" i="19"/>
  <c r="F39" i="19"/>
  <c r="F46" i="19"/>
  <c r="F18" i="19" l="1"/>
  <c r="F20" i="19" s="1"/>
  <c r="F11" i="19"/>
  <c r="F41" i="19"/>
  <c r="F48" i="19"/>
  <c r="F50" i="19" l="1"/>
</calcChain>
</file>

<file path=xl/sharedStrings.xml><?xml version="1.0" encoding="utf-8"?>
<sst xmlns="http://schemas.openxmlformats.org/spreadsheetml/2006/main" count="2895" uniqueCount="768">
  <si>
    <t>Vision: </t>
  </si>
  <si>
    <t>Mission / Objectives:</t>
  </si>
  <si>
    <t>-</t>
  </si>
  <si>
    <t>Ability for clubs, areas and divisions to participate and excel in the Distinguished program</t>
  </si>
  <si>
    <t>Location, meeting day, time and frequency of meetings</t>
  </si>
  <si>
    <t>Consider club growth by aligning prospective clubs and clubs not in good standing for possible loss</t>
  </si>
  <si>
    <t>The objective is to have balanced areas with a mixture of high performing clubs with new clubs and those who have growth opportunities keeping in mind the location and meeting times of the clubs.</t>
  </si>
  <si>
    <t>Values:</t>
  </si>
  <si>
    <t>Communicate and recommend solutions with our team and stakeholder within the framework of our Toastmasters Values of Integrity, Respect, Service &amp; Excellence</t>
  </si>
  <si>
    <t>Alignment Plan Overview:</t>
  </si>
  <si>
    <t>Seek input from committee members through discussions with:</t>
  </si>
  <si>
    <t>Area Directors</t>
  </si>
  <si>
    <t>Task</t>
  </si>
  <si>
    <t>Target</t>
  </si>
  <si>
    <t>Alignment Team:</t>
  </si>
  <si>
    <t>Full list of Alignment Team, their picture, contact email, current and proposed Division Maps can be found on each Division Tab / Page</t>
  </si>
  <si>
    <t>Proposed 60 Map - 2020-2021</t>
  </si>
  <si>
    <t>Current D60 Map - 2019-2020</t>
  </si>
  <si>
    <t>Reformation between D60 &amp; D86 to create D123 - Jul 1, 2021</t>
  </si>
  <si>
    <t>Visit https://www.toastmasters60.com/district-reformation/ for details</t>
  </si>
  <si>
    <t>D123:</t>
  </si>
  <si>
    <t>D60:</t>
  </si>
  <si>
    <t>North:</t>
  </si>
  <si>
    <t xml:space="preserve">Steeles </t>
  </si>
  <si>
    <t>East:</t>
  </si>
  <si>
    <t>South:</t>
  </si>
  <si>
    <t>Lawrence</t>
  </si>
  <si>
    <t>West:</t>
  </si>
  <si>
    <t>Boundary:</t>
  </si>
  <si>
    <t>Prospective:</t>
  </si>
  <si>
    <t>Net Transfers:</t>
  </si>
  <si>
    <t>Projected:</t>
  </si>
  <si>
    <t>Area</t>
  </si>
  <si>
    <t>Club Number</t>
  </si>
  <si>
    <t>Club Name</t>
  </si>
  <si>
    <t>New Horizons Toastmasters Club</t>
  </si>
  <si>
    <t>Celestica Club</t>
  </si>
  <si>
    <t>North York Toastmasters Club</t>
  </si>
  <si>
    <t>Apples and Toast</t>
  </si>
  <si>
    <t>CHIRS New Beginnings</t>
  </si>
  <si>
    <t>Collectively Speaking Club</t>
  </si>
  <si>
    <t>Toast Of The Town Club</t>
  </si>
  <si>
    <t>Confidence Speaks</t>
  </si>
  <si>
    <t>North York Project Management</t>
  </si>
  <si>
    <t>Moody Toaster</t>
  </si>
  <si>
    <t>Naturopathic Toastmasters Club</t>
  </si>
  <si>
    <t>Aspire Higher Toastmasters</t>
  </si>
  <si>
    <t>GS1 Canada</t>
  </si>
  <si>
    <t>Advanced 60 Speakers</t>
  </si>
  <si>
    <t>Leaders Unleashed Toastmasters</t>
  </si>
  <si>
    <t>Royal Toasters Toastmasters Club</t>
  </si>
  <si>
    <t>Granite Club</t>
  </si>
  <si>
    <t>Toastmasters at P&amp;G</t>
  </si>
  <si>
    <t>Gamely Speaking Toastmasters Club</t>
  </si>
  <si>
    <t>Speakeasy Canada Club</t>
  </si>
  <si>
    <t>Young Shepherds Toastmasters Club</t>
  </si>
  <si>
    <t>Humorously Speaking Toastmasters Club</t>
  </si>
  <si>
    <t>The Eckler Speakeasy</t>
  </si>
  <si>
    <t>Chatty Cats</t>
  </si>
  <si>
    <t>Proposed Div Area</t>
  </si>
  <si>
    <t>Div B Representative:</t>
  </si>
  <si>
    <t>Current Division B Map, Club List &amp; Details by Area</t>
  </si>
  <si>
    <t>Proposed Division B Map, Club List &amp; Details by Area</t>
  </si>
  <si>
    <t>From B11</t>
  </si>
  <si>
    <t>Reason for change</t>
  </si>
  <si>
    <t>Current Alignment</t>
  </si>
  <si>
    <t>Proposed Alignment</t>
  </si>
  <si>
    <t>Notes:</t>
  </si>
  <si>
    <t>Blue:</t>
  </si>
  <si>
    <t>Yellow:</t>
  </si>
  <si>
    <t>Orange:</t>
  </si>
  <si>
    <t>Red:</t>
  </si>
  <si>
    <t>Suspended Club</t>
  </si>
  <si>
    <t>No Area assigned due to (possible) suspension</t>
  </si>
  <si>
    <t>Legend in the document:</t>
  </si>
  <si>
    <t>Gold:</t>
  </si>
  <si>
    <t>Club is coming from another Area / Division</t>
  </si>
  <si>
    <t>Club is going to another Area / Division</t>
  </si>
  <si>
    <t>Suspended</t>
  </si>
  <si>
    <t>Lake Ontario</t>
  </si>
  <si>
    <t>Club location</t>
  </si>
  <si>
    <t>Green:</t>
  </si>
  <si>
    <t>Steeles</t>
  </si>
  <si>
    <t>Current Division D Map, Club List &amp; Details by Area</t>
  </si>
  <si>
    <t>Proposed Division D Map, Club List &amp; Details by Area</t>
  </si>
  <si>
    <t>Scarborough Toastmasters Club</t>
  </si>
  <si>
    <t>Toastmasters CIPro Club</t>
  </si>
  <si>
    <t>Toastmasters CPAC Club</t>
  </si>
  <si>
    <t>Forward Signs Toastmasters</t>
  </si>
  <si>
    <t>Mon Sheong Inspired Toastmasters Club</t>
  </si>
  <si>
    <t>Tax Toasters Club</t>
  </si>
  <si>
    <t>SOC TD Toastmasters</t>
  </si>
  <si>
    <t>Dynamic Advanced Toastmasters</t>
  </si>
  <si>
    <t>Excellence &amp; Beyond</t>
  </si>
  <si>
    <t>TCI Kaizen Toastmasters</t>
  </si>
  <si>
    <t>Speak Up Centennial</t>
  </si>
  <si>
    <t>Speakers Club</t>
  </si>
  <si>
    <t>Vocal Mobility - Telus Toastmasters</t>
  </si>
  <si>
    <t>Kingdom Speakers</t>
  </si>
  <si>
    <t>Dell Canada Club</t>
  </si>
  <si>
    <t>Tall Tellers Toastmasters Club</t>
  </si>
  <si>
    <t>Tangerine Straight Talkers Toastmasters</t>
  </si>
  <si>
    <t>BMO IFL Toastmasters Club</t>
  </si>
  <si>
    <t>Podium Toastmasters Club</t>
  </si>
  <si>
    <t>Enbridge Toastmasters Club</t>
  </si>
  <si>
    <t>AMEX Centurion Leaders Toastmasters Club</t>
  </si>
  <si>
    <t>LCIT Toastmasters</t>
  </si>
  <si>
    <t>REMIC Toastmasters Club</t>
  </si>
  <si>
    <t>Pearson Masters</t>
  </si>
  <si>
    <t>Toronto Zoo</t>
  </si>
  <si>
    <t>Current Division E Map, Club List &amp; Details by Area</t>
  </si>
  <si>
    <t>Proposed Division E Map, Club List &amp; Details by Area</t>
  </si>
  <si>
    <t>Prince Edward County</t>
  </si>
  <si>
    <t>Haliburton (Highlands East)</t>
  </si>
  <si>
    <t>Voice of Centennial</t>
  </si>
  <si>
    <t>Ajax-Pickering Toastmasters Club</t>
  </si>
  <si>
    <t>Pickering Powerhouse Toastmasters</t>
  </si>
  <si>
    <t>Ajax Outspoken Speakers</t>
  </si>
  <si>
    <t>Empowering Voices Toastmasters Club</t>
  </si>
  <si>
    <t>Eagle Advanced Speakers</t>
  </si>
  <si>
    <t>Peterborough Toastmasters Club</t>
  </si>
  <si>
    <t>Lindsay &amp; District Toastmasters Club</t>
  </si>
  <si>
    <t>Good Morning Club</t>
  </si>
  <si>
    <t>Naturally Speaking Toastmasters</t>
  </si>
  <si>
    <t>Kawartha Lakes Toastmasters</t>
  </si>
  <si>
    <t>Oshawa Toastmasters</t>
  </si>
  <si>
    <t>Lunchtime Talkers Club</t>
  </si>
  <si>
    <t>Oshawa #1 Toastmasters</t>
  </si>
  <si>
    <t>Spotlight Speakers</t>
  </si>
  <si>
    <t>City of Oshawa Toastmasters</t>
  </si>
  <si>
    <t>GM Canada Toastmasters</t>
  </si>
  <si>
    <t>Whitby Intrepid Toastmasters</t>
  </si>
  <si>
    <t>Durham Region Toastmasters</t>
  </si>
  <si>
    <t>Brooklin Toastmasters</t>
  </si>
  <si>
    <t>Toastmasters Whitby Pros</t>
  </si>
  <si>
    <t>Cobourg Toastmasters</t>
  </si>
  <si>
    <t>Belleville Toastmasters Club</t>
  </si>
  <si>
    <t>Bowmanville Toastmasters Club</t>
  </si>
  <si>
    <t>Belleville Speak-Easy Toastmasters</t>
  </si>
  <si>
    <t>From E44</t>
  </si>
  <si>
    <t>Div E Representative:</t>
  </si>
  <si>
    <t>Div D Representative:</t>
  </si>
  <si>
    <t>Div A Representative:</t>
  </si>
  <si>
    <t>Current Division G Map, Club List &amp; Details by Area</t>
  </si>
  <si>
    <t>Proposed Division G Map, Club List &amp; Details by Area</t>
  </si>
  <si>
    <t>Schulich Toastmasters Club</t>
  </si>
  <si>
    <t>Apo - Toasters</t>
  </si>
  <si>
    <t>Ecofriendly Toastmasters</t>
  </si>
  <si>
    <t>Connaught Speakers</t>
  </si>
  <si>
    <t>Toasters@Lunch.CIBC Club</t>
  </si>
  <si>
    <t>Bombardier Speak Easy Club</t>
  </si>
  <si>
    <t>Downsview Toastmasters Club</t>
  </si>
  <si>
    <t>Solid Speakers</t>
  </si>
  <si>
    <t>Friends of the Lions Circle Toastmasters</t>
  </si>
  <si>
    <t>CM Toastmasters</t>
  </si>
  <si>
    <t>Div G Representative:</t>
  </si>
  <si>
    <t>Mohan Gunarajah, DTM, Division D Director</t>
  </si>
  <si>
    <t>Current Division A Map, Club List &amp; Details by Area</t>
  </si>
  <si>
    <t>Proposed Division A Map, Club List &amp; Details by Area</t>
  </si>
  <si>
    <t>Draft 2 Notes:  Provides details on any changes between Draft 1 and 2</t>
  </si>
  <si>
    <t>Click on Map for Current Division A Map, Club List &amp; Details by Area</t>
  </si>
  <si>
    <t>Click on Map for Proposed Division A Map, Club List &amp; Details by Area</t>
  </si>
  <si>
    <t>Click on Map for Current Division B Map, Club List &amp; Details by Area</t>
  </si>
  <si>
    <t>Click on Map for Proposed Division B Map, Club List &amp; Details by Area</t>
  </si>
  <si>
    <t>Click on Map for Current Division D Map, Club List &amp; Details by Area</t>
  </si>
  <si>
    <t>Click on Map for Proposed Division D Map, Club List &amp; Details by Area</t>
  </si>
  <si>
    <t>Click on Map for Current Division E Map, Club List &amp; Details by Area</t>
  </si>
  <si>
    <t>Click on Map for Proposed Division E Map, Club List &amp; Details by Area</t>
  </si>
  <si>
    <t>Click on Map for Current Division G Map, Club List &amp; Details by Area</t>
  </si>
  <si>
    <t>Click on Map for Proposed Division G Map, Club List &amp; Details by Area</t>
  </si>
  <si>
    <t>DC Success Masters</t>
  </si>
  <si>
    <t>Prospective Club for this term or next</t>
  </si>
  <si>
    <t>Unpaid club may be suspended as of Oct 1st</t>
  </si>
  <si>
    <t>LexTalk</t>
  </si>
  <si>
    <t>From D34</t>
  </si>
  <si>
    <t>Each year, Districts around the world review and amend, if necessary, their alignment of the clubs, areas and divisions. Alignment teams are tasked to create a plan that services clubs, areas and divisions in the most effective way possible for the upcoming term starting July 1st. With the upcoming reformation, we are working on the 2nd year of our plan.</t>
  </si>
  <si>
    <t>To create an Alignment Plan that services clubs and areas in the most effective way possible.</t>
  </si>
  <si>
    <t>To take into consideration key requirements from Toastmasters International in developing the alignment of D60 and D86 clubs that will be in D123 by Jul 1, 2021:</t>
  </si>
  <si>
    <t>Anticipating and planning for club renewals for Oct 1, 2020 and Apr 1, 2021 due to COVID challenges</t>
  </si>
  <si>
    <t>Ensuring that clubs that are in approved geographic boundary of D123 are aligned to a Division and Area (3 clubs in D86-DivB are in Halton and should be moved to the new D86)</t>
  </si>
  <si>
    <t>Between 4 to 6 (not suspended) clubs per Area or 3 with a solid prospective club; priority to areas that have less than 4 or more than 6 clubs (due to COVID, the list is long)</t>
  </si>
  <si>
    <t>Consider a long-term plan to balance the number of clubs per Division (D60 Divisions are bigger than D86)</t>
  </si>
  <si>
    <t>Renaming duplicate division names and renumber duplicate area numbers (Div B &amp; Div G; unique Area numbering from 11 to 99 for 9 expected Divisions, D60B &amp; D86M, D60D &amp; D86B, D86A &amp; D86G, D86N)</t>
  </si>
  <si>
    <t>Recommend the number of Divisions for new District 123 to the District Leadership Committee by mid-December</t>
  </si>
  <si>
    <t>Club Presidents &amp; VP Educators</t>
  </si>
  <si>
    <t>Update based on new clubs formed and suspended. Ensure Alignment meets TI requirements, submit to District Directors with completed spreadsheet and then to TI</t>
  </si>
  <si>
    <t>D86:</t>
  </si>
  <si>
    <t>District 123 consists of clubs from:</t>
  </si>
  <si>
    <t>Central Ontario Region (Toronto—north of Dixon/Scarlett/Lawrence Avenue, Hastings, Prince Edward, Northumberland, Peterborough, Kawartha Lakes, Durham &amp; Haliburton)</t>
  </si>
  <si>
    <t>Western Ontario Region (Peel—Brampton &amp; Caledon only, Simcoe &amp; Dufferin)</t>
  </si>
  <si>
    <t>Central Ontario Region (York, Muskoka &amp; Parry Sound)</t>
  </si>
  <si>
    <t>Northern Ontario Region (Nipissing, Manitoulin, Sudbury, Greater Sudbury, Timiskaming, Cochrane &amp; Algoma)</t>
  </si>
  <si>
    <t>Div C, Div D, Div E, Div F, Div L, Div S, Div T &amp; Div W</t>
  </si>
  <si>
    <t>Karim Premji, D123 Alignment Co-Chair, 2021-2022</t>
  </si>
  <si>
    <t>Email Karim: Alignment123@Toastmasters60.com</t>
  </si>
  <si>
    <t>Brian Brennan, D123 Alignment Co-Chair, 2021-2022</t>
  </si>
  <si>
    <t>Email Brian: brian@maxpotential.ca</t>
  </si>
  <si>
    <t>Unpaid club may be suspended as of Apr 1st</t>
  </si>
  <si>
    <t>(Unpaid) club expected to suspend as of Apr 1st</t>
  </si>
  <si>
    <t>Active to Mar (Club in Good Standing until Mar 31, 2021)</t>
  </si>
  <si>
    <t>Active to Sep (Club in Good Standing until Sep 30, 2021)</t>
  </si>
  <si>
    <t>Richard Abel, EC1, Division B Director</t>
  </si>
  <si>
    <t>Email Richard:  divb@toastmasters60.com</t>
  </si>
  <si>
    <t>Victoria Park (changed from HWY 404)</t>
  </si>
  <si>
    <t>Yonge (changed from Bathurst)</t>
  </si>
  <si>
    <t>Ineligible</t>
  </si>
  <si>
    <t>Low</t>
  </si>
  <si>
    <t>C61</t>
  </si>
  <si>
    <t>C62</t>
  </si>
  <si>
    <t>C63</t>
  </si>
  <si>
    <t>Atria Toastmasters</t>
  </si>
  <si>
    <t>From 60G66</t>
  </si>
  <si>
    <t>Club Location</t>
  </si>
  <si>
    <t>From D35</t>
  </si>
  <si>
    <t>Resize Div G-North</t>
  </si>
  <si>
    <t>C64</t>
  </si>
  <si>
    <t>C65</t>
  </si>
  <si>
    <t>D75</t>
  </si>
  <si>
    <t>Jennifer Magee, LD4, Division E Director</t>
  </si>
  <si>
    <t>Email Jennifer:  dive@toastmasters60.com</t>
  </si>
  <si>
    <t>E81</t>
  </si>
  <si>
    <t>E82</t>
  </si>
  <si>
    <t>E83</t>
  </si>
  <si>
    <t>E84</t>
  </si>
  <si>
    <t>E85</t>
  </si>
  <si>
    <t>Prospective</t>
  </si>
  <si>
    <t>Pickering &amp; Ajax / Whitby boundary</t>
  </si>
  <si>
    <t>N/A</t>
  </si>
  <si>
    <t>May renew</t>
  </si>
  <si>
    <t>Email Mohan:  divd@toastmasters60.com</t>
  </si>
  <si>
    <t>D71</t>
  </si>
  <si>
    <t>D72</t>
  </si>
  <si>
    <t>D73</t>
  </si>
  <si>
    <t>D74</t>
  </si>
  <si>
    <t>Area Closed</t>
  </si>
  <si>
    <t>Lawrence / Lake Ontario</t>
  </si>
  <si>
    <t>Victoria Park / Scarborough / Pickering</t>
  </si>
  <si>
    <t>West of Yonge Street</t>
  </si>
  <si>
    <t>Dixon / Scarlet / Lawrence W</t>
  </si>
  <si>
    <t>G53</t>
  </si>
  <si>
    <t>From B12</t>
  </si>
  <si>
    <t>From E42</t>
  </si>
  <si>
    <t>Andrew Mertens, Division G Representative</t>
  </si>
  <si>
    <t>Email Andrew:  andrew.mertens@outlook.com</t>
  </si>
  <si>
    <t>Weston-Mount Dennis Toastmasters Club</t>
  </si>
  <si>
    <t>G51</t>
  </si>
  <si>
    <t>G52</t>
  </si>
  <si>
    <t>From B13</t>
  </si>
  <si>
    <t>Civil Communicators Club</t>
  </si>
  <si>
    <t>OntarioTechU Toastmasters</t>
  </si>
  <si>
    <t>From E47</t>
  </si>
  <si>
    <t>Raam Lakhanpal, DTM, Division A Director</t>
  </si>
  <si>
    <t>Email Raam:  divisionadirector@toastmasters86.org</t>
  </si>
  <si>
    <t>Whitchurch–Stouffville / Markham (N of 19th Ave)</t>
  </si>
  <si>
    <t>Pickering / Markham (York-Durham Line)</t>
  </si>
  <si>
    <t>Richmond Hill (Hwy 7) &amp; Toronto (Steeles)  / Markham</t>
  </si>
  <si>
    <t>Richmond Hill (404) &amp; Vaughan (Yonge) / Markham</t>
  </si>
  <si>
    <t>Clubs In Good Standing:</t>
  </si>
  <si>
    <t>North-West Toronto</t>
  </si>
  <si>
    <t>Whitby/Oshawa to Lindsay/Peterborough to Belleville</t>
  </si>
  <si>
    <t>North Scarborough &amp; Pickering/Ajax</t>
  </si>
  <si>
    <t>City of Markham</t>
  </si>
  <si>
    <t>Unionville Toastmasters Club</t>
  </si>
  <si>
    <t>Markham's Talk of the City Club</t>
  </si>
  <si>
    <t>GE Markham Toastmasters</t>
  </si>
  <si>
    <t>Cornell Markham Toastmasters</t>
  </si>
  <si>
    <t>A42</t>
  </si>
  <si>
    <t>Markham Toastmasters Club</t>
  </si>
  <si>
    <t>IBM Toronto Lab Club</t>
  </si>
  <si>
    <t>Toast at Noon</t>
  </si>
  <si>
    <t>Power Speaking Toastmasters Club</t>
  </si>
  <si>
    <t>A43</t>
  </si>
  <si>
    <t>From A22</t>
  </si>
  <si>
    <t>Markham SweetTalkers Club</t>
  </si>
  <si>
    <t>IIBA Markham Toastmasters Club</t>
  </si>
  <si>
    <t>General Motorvators</t>
  </si>
  <si>
    <t>A44</t>
  </si>
  <si>
    <t>Momentum Toastmasters</t>
  </si>
  <si>
    <t>Markham TD Toastmasters</t>
  </si>
  <si>
    <t>OneHub Toastmasters Club</t>
  </si>
  <si>
    <t>SE Health Toastmasters</t>
  </si>
  <si>
    <t>From A24</t>
  </si>
  <si>
    <t>A21, A23 &amp; A24 merged into 2 Areas</t>
  </si>
  <si>
    <t>Destiny Toastmasters Club</t>
  </si>
  <si>
    <t>Thornhill Club</t>
  </si>
  <si>
    <t>AECOMmunicators</t>
  </si>
  <si>
    <t>CGI Dynamic</t>
  </si>
  <si>
    <t>A41</t>
  </si>
  <si>
    <t>From G23</t>
  </si>
  <si>
    <t>Renamed to Division C (2 Division Bs with merger)</t>
  </si>
  <si>
    <t>Leslie Benfield, DTM, Division B Director</t>
  </si>
  <si>
    <t>Email Leslie:  divisionbdirector@toastmasters86.org</t>
  </si>
  <si>
    <t>Hershaw Toastmasters Club</t>
  </si>
  <si>
    <t>Region of Peel Toastmasters</t>
  </si>
  <si>
    <t>WPOC Toastmasters</t>
  </si>
  <si>
    <t>Milton Club</t>
  </si>
  <si>
    <t>Chosen Voices Toastmasters</t>
  </si>
  <si>
    <t>Point of Tale Toastmasters</t>
  </si>
  <si>
    <t>Chez Nous Toastmasters Club</t>
  </si>
  <si>
    <t>Escarpment Toastmasters</t>
  </si>
  <si>
    <t>Halton Hills Toastmasters</t>
  </si>
  <si>
    <t>Brampton Speakeasy Toastmasters</t>
  </si>
  <si>
    <t>Raising Champions Advanced Toastmasters</t>
  </si>
  <si>
    <t>Brampton North Toastmasters</t>
  </si>
  <si>
    <t>City of Brampton Toastmasters</t>
  </si>
  <si>
    <t>Brampton Alpha Toastmasters</t>
  </si>
  <si>
    <t>Sheridan Davis Bruins Toastmasters Club</t>
  </si>
  <si>
    <t>Rogers Park Toastmasters</t>
  </si>
  <si>
    <t>Speak To Inspire Toastmasters</t>
  </si>
  <si>
    <t>DHL Toronto Toastmasters</t>
  </si>
  <si>
    <t>Brampton Talks Toastmasters</t>
  </si>
  <si>
    <t>D86</t>
  </si>
  <si>
    <t>B21</t>
  </si>
  <si>
    <t>B22</t>
  </si>
  <si>
    <t>B23</t>
  </si>
  <si>
    <t>B24</t>
  </si>
  <si>
    <t>From B34</t>
  </si>
  <si>
    <t>Peel Bilingual Spanish Toastmasters Club</t>
  </si>
  <si>
    <t>Orangeville Toastmasters</t>
  </si>
  <si>
    <t>Bolton Banter Toastmasters Club</t>
  </si>
  <si>
    <t>Area Closed.  Merged with Areas B33 &amp; B35</t>
  </si>
  <si>
    <t>District 86 Division G Closed</t>
  </si>
  <si>
    <t xml:space="preserve">	Sarabjit Sandhu, DTM, Division G Director</t>
  </si>
  <si>
    <t>Email Sarab:  divisiongdirector@toastmasters86.org</t>
  </si>
  <si>
    <t>Woodbridge Toastmasters</t>
  </si>
  <si>
    <t>City of Vaughan</t>
  </si>
  <si>
    <t>Maple Toastmasters</t>
  </si>
  <si>
    <t>The North Toastmasters</t>
  </si>
  <si>
    <t>Richmond Hill Toastmasters</t>
  </si>
  <si>
    <t>Golden Gavel Toastmasters</t>
  </si>
  <si>
    <t>AECOM Toastmasters of Richmond Hill</t>
  </si>
  <si>
    <t>Fluid Communicators &amp; Leaders</t>
  </si>
  <si>
    <t>Speakers of the Hill</t>
  </si>
  <si>
    <t>Advanced Speakers on the Hill</t>
  </si>
  <si>
    <t>Inclusive Toastmasters</t>
  </si>
  <si>
    <t>Club Toastmasters FrancoFun</t>
  </si>
  <si>
    <t>Feel Good Toastmasters</t>
  </si>
  <si>
    <t>Division Merged with Div A &amp; M</t>
  </si>
  <si>
    <t>Provides Division A &amp; N sufficient clubs</t>
  </si>
  <si>
    <t>Current Division M Map, Club List &amp; Details by Area</t>
  </si>
  <si>
    <t>Proposed Division M Map, Club List &amp; Details by Area</t>
  </si>
  <si>
    <t>Jim Chapman, DL2, Division M Director</t>
  </si>
  <si>
    <t>Email Jim:  divisionmdirector@toastmasters86.org</t>
  </si>
  <si>
    <t>Click on Map for Current Division M Map, Club List &amp; Details by Area</t>
  </si>
  <si>
    <t>Click on Map for Proposed Division M Map, Club List &amp; Details by Area</t>
  </si>
  <si>
    <t>Barrie Toastmasters Club</t>
  </si>
  <si>
    <t>Barrie's Small Business Club</t>
  </si>
  <si>
    <t>Innisfil Toastmasters</t>
  </si>
  <si>
    <t>Collingwood Toastmasters Club</t>
  </si>
  <si>
    <t>Sunshine Speakers Club</t>
  </si>
  <si>
    <t>Echoes Of The Bay Club</t>
  </si>
  <si>
    <t>Desjardins Aurora Club</t>
  </si>
  <si>
    <t>Towns Of York Toastmasters Club</t>
  </si>
  <si>
    <t>Hilltop Toastmasters</t>
  </si>
  <si>
    <t>Speak for Success York-Simcoe</t>
  </si>
  <si>
    <t>Simcoe Shores Club</t>
  </si>
  <si>
    <t>Troy Toastmasters Club</t>
  </si>
  <si>
    <t>The Talk of Alliston Club</t>
  </si>
  <si>
    <t>The Court Of Blarney</t>
  </si>
  <si>
    <t>The Newmarket Toastmasters (TNT)</t>
  </si>
  <si>
    <t>Edge of the Wedge</t>
  </si>
  <si>
    <t>N13</t>
  </si>
  <si>
    <t>N14</t>
  </si>
  <si>
    <t>From M11</t>
  </si>
  <si>
    <t>From M16</t>
  </si>
  <si>
    <t>From G24</t>
  </si>
  <si>
    <t>From M17</t>
  </si>
  <si>
    <t>M32</t>
  </si>
  <si>
    <t>M31</t>
  </si>
  <si>
    <t>Area Closed, merged with M31</t>
  </si>
  <si>
    <t>M33</t>
  </si>
  <si>
    <t>M35</t>
  </si>
  <si>
    <t>M34</t>
  </si>
  <si>
    <t>From G22</t>
  </si>
  <si>
    <t>Div N Representative:</t>
  </si>
  <si>
    <t>Div M Representative:</t>
  </si>
  <si>
    <t>Email Elise:  divisionndirector@toastmasters86.org</t>
  </si>
  <si>
    <t>Elise Leblanc, IP3, Division N Director</t>
  </si>
  <si>
    <t>Current Division N Map, Club List &amp; Details by Area</t>
  </si>
  <si>
    <t>Proposed Division N Map, Club List &amp; Details by Area</t>
  </si>
  <si>
    <t>Algoma Toastmasters Club</t>
  </si>
  <si>
    <t>Sault College Communicators</t>
  </si>
  <si>
    <t>Algoma SteelMakers</t>
  </si>
  <si>
    <t>Porcupine Toastmasters Club</t>
  </si>
  <si>
    <t>North Bay and Area Club</t>
  </si>
  <si>
    <t>Cementation Toastmasters</t>
  </si>
  <si>
    <t>OPS North Bay</t>
  </si>
  <si>
    <t>Sudbury Toastmasters Club</t>
  </si>
  <si>
    <t>Greater Sudbury Speakers</t>
  </si>
  <si>
    <t>Lacloche Mountain Toastmasters Club</t>
  </si>
  <si>
    <t>True North Toastmasters</t>
  </si>
  <si>
    <t>Voix du Nord</t>
  </si>
  <si>
    <t>Sudbury Noon Hour Toastmasters Club</t>
  </si>
  <si>
    <t>Mots du Midi</t>
  </si>
  <si>
    <t>N11</t>
  </si>
  <si>
    <t>N12</t>
  </si>
  <si>
    <t>From N4</t>
  </si>
  <si>
    <t>From M12</t>
  </si>
  <si>
    <t>At least three Areas per Division; priority to D60-Div G-North (2 areas), D86-Div N (fewer paid clubs) &amp; D86-Div A (long term concern)</t>
  </si>
  <si>
    <t>May suspend</t>
  </si>
  <si>
    <t>Northern Areas aligned by club strength to form balanced areas but higher distance</t>
  </si>
  <si>
    <t>Division N boundaries prior to Jul 1, 2008 ran from Aurora in York Region to Timmins</t>
  </si>
  <si>
    <t>Simcoe</t>
  </si>
  <si>
    <t>Algoma, Manitoulin, Sudbury, Parry Sound, Muskoka</t>
  </si>
  <si>
    <t xml:space="preserve"> &amp; Simcoe</t>
  </si>
  <si>
    <t>Cochrane (Timmins)</t>
  </si>
  <si>
    <t>8 communities in York Region (all except City of Markham)</t>
  </si>
  <si>
    <t>Simcoe / York Region</t>
  </si>
  <si>
    <t>Durham &amp; Markham / York &amp; Richmond Hill / Vaughan</t>
  </si>
  <si>
    <r>
      <t xml:space="preserve">Notes: </t>
    </r>
    <r>
      <rPr>
        <sz val="11"/>
        <color theme="1"/>
        <rFont val="Calibri"/>
        <family val="2"/>
        <scheme val="minor"/>
      </rPr>
      <t>Insufficient clubs in Division N; Simcoe County clubs moved to Division N (7 clubs in GS, 1 not)</t>
    </r>
  </si>
  <si>
    <t>Division G formed on Jul 1, 2019 with clubs west of HWY 404 from Division A</t>
  </si>
  <si>
    <t>Division M retains name with oldest club, Barrie TM 30 years older than Richmond Hill TM</t>
  </si>
  <si>
    <t>Division M formed on Jul 1, 2008 with clubs south of North Bay from Division N</t>
  </si>
  <si>
    <t>2 clubs (Bolton &amp; Orangeville) moved to Division B (proximity)</t>
  </si>
  <si>
    <t>13 clubs from Division G moved to Division M &amp; merged</t>
  </si>
  <si>
    <t>City of Toronto (Steeles) / York Region</t>
  </si>
  <si>
    <t>Simcoe &amp; Peel (HWY 50) / York Region</t>
  </si>
  <si>
    <r>
      <t xml:space="preserve">Notes: </t>
    </r>
    <r>
      <rPr>
        <sz val="11"/>
        <color theme="1"/>
        <rFont val="Calibri"/>
        <family val="2"/>
        <scheme val="minor"/>
      </rPr>
      <t>To support Division N &amp; A, clubs have merged with Div M and A</t>
    </r>
  </si>
  <si>
    <t>Also solves the problem with two Division Gs (D60 and D86) in the new D123</t>
  </si>
  <si>
    <t>None</t>
  </si>
  <si>
    <t>All  13 clubs in Div G (Richmond Hill &amp; Vaughan) join Div M (York Region w/o Markham)</t>
  </si>
  <si>
    <t>All 4 clubs in Markham / Thornhill join Division A (City of Markham)</t>
  </si>
  <si>
    <t>Merged with Division M &amp; A</t>
  </si>
  <si>
    <t>Mississauga / Brampton</t>
  </si>
  <si>
    <t>Simcoe County / York Region / City of Toronto &amp; Peel</t>
  </si>
  <si>
    <t>Simcoe County / Dufferin</t>
  </si>
  <si>
    <t>Grey / Wellington / Halton &amp; Dufferin / Peel</t>
  </si>
  <si>
    <t>Dufferin (Orangeville) &amp; Caledon (Bolton) moved to Division B (proximity and Division size)</t>
  </si>
  <si>
    <t>3 Halton Hills clubs moved to new D86 as per Reformation</t>
  </si>
  <si>
    <t xml:space="preserve">Notes: </t>
  </si>
  <si>
    <t>All 4 Markham / Thornhill clubs in Div G join Div A (Markham) to ensure long term viability of Division</t>
  </si>
  <si>
    <t>A21, A23 &amp; A24 merged into 2 Areas to  meet Toastmasters International requirements</t>
  </si>
  <si>
    <t>Div G-North (Areas G61 &amp; G2) does not have enough Areas to meet Toastmaster's requirements</t>
  </si>
  <si>
    <t>5 clubs west of Yonge Street from Div B join Div G-North</t>
  </si>
  <si>
    <t>Renamed as Division G as D86 Division G merged with Division M &amp; A</t>
  </si>
  <si>
    <t>5 clubs moved from East to West to help create a full Division G with minimum of 3 Areas</t>
  </si>
  <si>
    <t>All 5 Pickering / Ajax clubs (Area E42) moved to Division D to resize and help create Div G</t>
  </si>
  <si>
    <t>Clubs in Pickering / Ajax closer to North Scarborough clubs than eastern Div E clubs</t>
  </si>
  <si>
    <t>Part of 2nd year plan to split Division E with growth club engine in Whitby / Oshawa</t>
  </si>
  <si>
    <t>Whitby / Pickering &amp; Ajax</t>
  </si>
  <si>
    <t>Steeles / Uxbridge &amp; Pickering</t>
  </si>
  <si>
    <t>Part of 2nd year plan to change boundaries to create Division G to meet Toastmaster's requirements</t>
  </si>
  <si>
    <t>Received 5 clubs from Div E and sending 5 clubs in good standing plus clubs not in GS to Div B</t>
  </si>
  <si>
    <t>Boundary change east to include Pickering / Ajax; west to Victoria Park</t>
  </si>
  <si>
    <t>Clubs between Hwy 404 &amp; Victoria Park (North York) join Division B (North Central Toronto)</t>
  </si>
  <si>
    <t>North-Central Toronto</t>
  </si>
  <si>
    <t>5 clubs in good standing and 4 not in good standing east of Victoria Park (North York) join from Div D</t>
  </si>
  <si>
    <t>Brampton Club (86B) is 12 years older than New Horizons TC (60B); D60 Div B renamed Div C</t>
  </si>
  <si>
    <t>Division B retains name as Brampton Club (86B) is 12 years older than New Horizons TC (60B)</t>
  </si>
  <si>
    <t>Division M retains name with oldest club, Barrie TC 30 years older than Richmond Hill TC</t>
  </si>
  <si>
    <t>N/A:</t>
  </si>
  <si>
    <t>O:</t>
  </si>
  <si>
    <t>S:</t>
  </si>
  <si>
    <t>D86, Div N and A do not have enough clubs in good standing to maintain Division status; D60 Div G-North only has 2 Areas</t>
  </si>
  <si>
    <t>Transfer clubs from nearby Divisions to build 4 stronger Divisions from D86 and 4 full Divisions from D60; close D86 Div G</t>
  </si>
  <si>
    <t>Duplication of Division B &amp; G names due to merger</t>
  </si>
  <si>
    <t>Recommend the number of Divisions for new District 123 to the District Leadership Committee by mid-December before Draft #1</t>
  </si>
  <si>
    <t>Start early, accelerate Alignment process and provide best estimates so that Leadership Candidates have these details before applying</t>
  </si>
  <si>
    <t>Rename District 60, Division B to Division C as Brampton Club in 86B is 12 years older than New Horizons Toastmasters Club in 60B; with District 86, Division G closed, rename District 60, Division G-North to Division G</t>
  </si>
  <si>
    <t>6 Areas have duplicate Area numbers due to merger</t>
  </si>
  <si>
    <t>Division Directors work with their teams to create sustainable and balanced Areas as much as possible with minimal changes</t>
  </si>
  <si>
    <t>Brampton, Caledon (Bolton) &amp; Dufferin (Orangeville)</t>
  </si>
  <si>
    <t>Embassy Toastmasters</t>
  </si>
  <si>
    <t>Division Boundary changes due to Div G - North, Area re-numbering and Division names to change for Div B &amp; G</t>
  </si>
  <si>
    <t>Div G (South); Div H; Div A, I, C &amp; F (City of Toronto south of Dixon/Scarlett/Lawrence). Some Divisions will be renamed</t>
  </si>
  <si>
    <t>Total</t>
  </si>
  <si>
    <t>2 Renewals not here, ineligible or low</t>
  </si>
  <si>
    <t>Renewals not here, ineligible or low</t>
  </si>
  <si>
    <t>Division</t>
  </si>
  <si>
    <t>All 3 clubs are located in Halton Hills in the new D86</t>
  </si>
  <si>
    <t xml:space="preserve">  B33-00005260 Halton Hills Toastmasters</t>
  </si>
  <si>
    <t xml:space="preserve">  B32-07493180 Escarpment Toastmasters</t>
  </si>
  <si>
    <t xml:space="preserve">  B32-00004778 Milton Club</t>
  </si>
  <si>
    <t>Note:  The following 3 clubs in D86-DivB s/b D86 clubs:</t>
  </si>
  <si>
    <t>From D60</t>
  </si>
  <si>
    <t>D60G G61 &amp; G62</t>
  </si>
  <si>
    <t>D60E</t>
  </si>
  <si>
    <t>D60D</t>
  </si>
  <si>
    <t>D60B</t>
  </si>
  <si>
    <t>From D86</t>
  </si>
  <si>
    <t>D86N</t>
  </si>
  <si>
    <t>D86M</t>
  </si>
  <si>
    <t>D86G</t>
  </si>
  <si>
    <t>D86B less 3 Halton</t>
  </si>
  <si>
    <t>D86A</t>
  </si>
  <si>
    <t>Proposed District 123</t>
  </si>
  <si>
    <t>Counts of Current Clubs by Districts &amp; Division</t>
  </si>
  <si>
    <t>Prospective Clubs</t>
  </si>
  <si>
    <t>Counts of Current Clubs for Proposed D123 by Districts &amp; Division</t>
  </si>
  <si>
    <t>District 86 &amp; District 60</t>
  </si>
  <si>
    <t>D86B</t>
  </si>
  <si>
    <t>D60G</t>
  </si>
  <si>
    <t>Good Standing
% Division</t>
  </si>
  <si>
    <t>Note:  Club #7634074 Atria Toastmasters will transfer from District 60, Division G, Area 66 to Division C on July 1, 2021</t>
  </si>
  <si>
    <t>Not enough clubs in Good Standing to meet Toastmasters requirements</t>
  </si>
  <si>
    <t>Division G from Areas G61 &amp; G62</t>
  </si>
  <si>
    <t>Proposed Division C Map, Club List &amp; Details by Area</t>
  </si>
  <si>
    <t>Click on Map for Proposed Division C Map, Club List &amp; Details by Area</t>
  </si>
  <si>
    <t>Atria Toastmasters will join Div B/C for 2021-2020 due to location</t>
  </si>
  <si>
    <t>Rename all Areas from 11 to 89 from North-West to South-East (N11-14, B21-24, M31-35, A41-44, G51-53, C61-65, D71-75, E81-85)</t>
  </si>
  <si>
    <t>From A21</t>
  </si>
  <si>
    <t>Required to have 4 to 6 (not suspended) clubs per Area or 3 with a solid prospective club but too many Areas have fewer clubs</t>
  </si>
  <si>
    <t># of Areas</t>
  </si>
  <si>
    <t>Clubs allocated to other Divisions</t>
  </si>
  <si>
    <t>Peel / Etobicoke (City of Toronto)</t>
  </si>
  <si>
    <t>Area B34 closed</t>
  </si>
  <si>
    <t>Grow Division N</t>
  </si>
  <si>
    <t>Area M32 Size</t>
  </si>
  <si>
    <t>Area M31 Size</t>
  </si>
  <si>
    <t>Division Merge</t>
  </si>
  <si>
    <t>Area G23 closed</t>
  </si>
  <si>
    <t>Area A42 Size</t>
  </si>
  <si>
    <t>Area A24 closed</t>
  </si>
  <si>
    <t>Resize Div A</t>
  </si>
  <si>
    <t>Area D34 Closed</t>
  </si>
  <si>
    <t>Map for Current D60 and D86 Divisions that will be part of D123 - 2020-2021</t>
  </si>
  <si>
    <t>The D123 Alignment initiative for 2021-2022 gives us the unique opportunity to create an entirely new District. For the first time in Toastmaster’s history, a new District is being formed by combining portions of two others (District 60 &amp; 86) to create a new one (District 123).</t>
  </si>
  <si>
    <t>From District 60</t>
  </si>
  <si>
    <t>From District 86</t>
  </si>
  <si>
    <t>Our guiding principles for the alignment are:</t>
  </si>
  <si>
    <t>Your Alignment Team is published on the D60 and D86 websites and in the pages and tabs of this Alignment Report. The representation on the team ensures that all members are well represented. Our overriding principle is that we are working for all members to help provide them with the best opportunity possible for an inspiring Toastmasters experience.</t>
  </si>
  <si>
    <t>Some of the challenges that we face include:</t>
  </si>
  <si>
    <t>The District boundaries were established by Toastmasters International on August 9, 2019.  They cannot be changed and are beyond the scope of this annual Alignment process. Our challenge is to work within the parameters given to the team.</t>
  </si>
  <si>
    <r>
      <t xml:space="preserve">·  </t>
    </r>
    <r>
      <rPr>
        <sz val="11"/>
        <color theme="1"/>
        <rFont val="Calibri"/>
        <family val="2"/>
        <scheme val="minor"/>
      </rPr>
      <t>At least 3 Areas per Division</t>
    </r>
  </si>
  <si>
    <r>
      <t xml:space="preserve">·  </t>
    </r>
    <r>
      <rPr>
        <sz val="11"/>
        <color theme="1"/>
        <rFont val="Calibri"/>
        <family val="2"/>
        <scheme val="minor"/>
      </rPr>
      <t>4-6 Clubs per Area or 3 Clubs plus a viable prospective club</t>
    </r>
  </si>
  <si>
    <r>
      <t xml:space="preserve">·  </t>
    </r>
    <r>
      <rPr>
        <sz val="11"/>
        <color theme="1"/>
        <rFont val="Calibri"/>
        <family val="2"/>
        <scheme val="minor"/>
      </rPr>
      <t>Finding balance so that Clubs, Areas and Divisions can participate in the Distinguished program</t>
    </r>
  </si>
  <si>
    <r>
      <t xml:space="preserve">·  </t>
    </r>
    <r>
      <rPr>
        <sz val="11"/>
        <color theme="1"/>
        <rFont val="Calibri"/>
        <family val="2"/>
        <scheme val="minor"/>
      </rPr>
      <t>Duplication of Area numbers between Divisions in D60 and D86</t>
    </r>
  </si>
  <si>
    <r>
      <t xml:space="preserve">·  </t>
    </r>
    <r>
      <rPr>
        <sz val="11"/>
        <color theme="1"/>
        <rFont val="Calibri"/>
        <family val="2"/>
        <scheme val="minor"/>
      </rPr>
      <t>With the make-up of Areas, we carefully considered Club type, strength, standing, growth opportunities, physical location and meeting timing</t>
    </r>
  </si>
  <si>
    <r>
      <rPr>
        <b/>
        <sz val="11"/>
        <color theme="1"/>
        <rFont val="Calibri"/>
        <family val="2"/>
        <scheme val="minor"/>
      </rPr>
      <t>Summary Notes:</t>
    </r>
    <r>
      <rPr>
        <sz val="11"/>
        <color theme="1"/>
        <rFont val="Calibri"/>
        <family val="2"/>
        <scheme val="minor"/>
      </rPr>
      <t xml:space="preserve">  All Divisions must have at least 3 Area; All Areas must have 4 to 6 clubs or 3 with a viable prospective club. The Alignment aims to meet the requirements of Toastmasters International (TI). Below are high level Opportunities (O) &amp; Solutions (S) to meet these requirements:</t>
    </r>
  </si>
  <si>
    <t>In Broad terms, the D123 boundaries are:</t>
  </si>
  <si>
    <t>Attached is a summary of our Draft proposal which we hope you will review carefully and provide constructive feedback as we move towards our final recommendations for the District Council Meeting on Apr 17, 2021. Each Club President and VPE of clubs in good standing along with Area and Division Directors will vote on the final draft for implementation on July 1, 2021.</t>
  </si>
  <si>
    <t>All clubs (not suspended) as of June 30, 2021 must be allocated to an Area and Division. With COVID, club meeting and strength / renewal not known</t>
  </si>
  <si>
    <t>The success of a club is dependent on its members, its current and past leadership. The club is supported by the Area Director and an Area Council of nearby clubs. The Area Director is supported by the Division Director and the District towards the District Mission of building new clubs and supporting all clubs in achieving excellence.</t>
  </si>
  <si>
    <t>This alignment attempts to balance Areas while keeping communities together with the framework of Toastmasters International guidelines for Alignment.</t>
  </si>
  <si>
    <t>·  Duplication of Division letters because D60 and D86 use the same designations for Divisions B &amp; G</t>
  </si>
  <si>
    <t>Club Renewals verified: Clubs in Good Standing</t>
  </si>
  <si>
    <t>2 Renewals not here, ineligible or low: Missed the minimum renewal payments for Apr 2020 &amp; Oct 2020 Renewal</t>
  </si>
  <si>
    <t>Renewals not here, ineligible or low: Missed the minimum renewal payments for Oct 2020 Renewal</t>
  </si>
  <si>
    <t>We are confident that you appreciate the complexity of this undertaking given the nature of the work as well as the timeframe in which we have been working.</t>
  </si>
  <si>
    <t>Nipissing (North Bay), Timiskaming</t>
  </si>
  <si>
    <t>All clubs in the geographic boundary of District 123 will be considered. Prospective clubs expected to launch by June 30th will also be considered.</t>
  </si>
  <si>
    <t xml:space="preserve">Prospective Club:  Is expected to charter This Term (before Jul 1st); Next Term </t>
  </si>
  <si>
    <t>2 x Ineligible</t>
  </si>
  <si>
    <t>TBD</t>
  </si>
  <si>
    <t>D60C (formerly B)</t>
  </si>
  <si>
    <t>clubs in each Division and create a full Div G</t>
  </si>
  <si>
    <t>Lakehead University - Orillia Campus</t>
  </si>
  <si>
    <t>Current &amp; Proposed Alignment for District 60 Division D - District 123 2020-2021</t>
  </si>
  <si>
    <t>Current &amp; Proposed Alignment for District 60 Division B (Renamed C) - District 123 2021-2022</t>
  </si>
  <si>
    <t>Current &amp; Proposed Alignment for District 60 Division E - District 123 2021-2022</t>
  </si>
  <si>
    <t>Current &amp; Proposed Alignment for District 60 Division 60G-North (Areas G61 &amp; G62) - District 123 2021-2021</t>
  </si>
  <si>
    <t>Current &amp; Proposed Alignment for District 86 Division A - District 123 2021-2022</t>
  </si>
  <si>
    <t>Current &amp; Proposed Alignment for District 86 Division B - District 123 2021-2022</t>
  </si>
  <si>
    <t>Current &amp; Proposed Alignment for District 86 Division G - District 123 2021-2022</t>
  </si>
  <si>
    <t>Current &amp; Proposed Alignment for District 86 Division M - District 123 2021-2022</t>
  </si>
  <si>
    <t>Current &amp; Proposed Alignment for District 86 Division N - District 123 2021-2022</t>
  </si>
  <si>
    <t>500 University Ave, Orillia, ON L3V 0B9</t>
  </si>
  <si>
    <t>Draft #2 Notes:</t>
  </si>
  <si>
    <t>Barrie Toastmasters Club moved due to prospective club and better fit in N14</t>
  </si>
  <si>
    <t>Proposed 123 Map by Division - 2021-2022</t>
  </si>
  <si>
    <t>Refer to www.toastmasters60.com/alignment123/ or www.toastmasters86.org/programs/district-123-alignment-for-2021-2022 for online access to information found in this Excel / PDF document.  Refer to each Division tab/pages for specifics including changes from each draft version</t>
  </si>
  <si>
    <t>Draft first set of recommendations and publish to the Districts for discussion (Jan 8, 2021)</t>
  </si>
  <si>
    <t>Speak for Success York-Simcoe: Meeting location from Simcoe to York (TBC)</t>
  </si>
  <si>
    <t>B11</t>
  </si>
  <si>
    <t>B12</t>
  </si>
  <si>
    <t>B13</t>
  </si>
  <si>
    <t>B14</t>
  </si>
  <si>
    <t>D31</t>
  </si>
  <si>
    <t>D32</t>
  </si>
  <si>
    <t>D33</t>
  </si>
  <si>
    <t>D34</t>
  </si>
  <si>
    <t>D35</t>
  </si>
  <si>
    <t>D36</t>
  </si>
  <si>
    <t>E42</t>
  </si>
  <si>
    <t>E43</t>
  </si>
  <si>
    <t>E44</t>
  </si>
  <si>
    <t>E45</t>
  </si>
  <si>
    <t>E46</t>
  </si>
  <si>
    <t>E47</t>
  </si>
  <si>
    <t xml:space="preserve">Moved to D123 Div D to balance the number of </t>
  </si>
  <si>
    <t>Moved to old Div B / New Div C to balance</t>
  </si>
  <si>
    <t>create a full Div G</t>
  </si>
  <si>
    <t>the number of clubs in each Division and</t>
  </si>
  <si>
    <t>Area Closed to balance number of clubs and</t>
  </si>
  <si>
    <t xml:space="preserve">moved to Div G (North) to create a  full </t>
  </si>
  <si>
    <t>G62</t>
  </si>
  <si>
    <t>A21</t>
  </si>
  <si>
    <t>A22</t>
  </si>
  <si>
    <t>A23</t>
  </si>
  <si>
    <t>A24</t>
  </si>
  <si>
    <t>B31</t>
  </si>
  <si>
    <t>B32</t>
  </si>
  <si>
    <t>B33</t>
  </si>
  <si>
    <t>B34</t>
  </si>
  <si>
    <t>B35</t>
  </si>
  <si>
    <t>G21</t>
  </si>
  <si>
    <t>G22</t>
  </si>
  <si>
    <t>G23</t>
  </si>
  <si>
    <t>G24</t>
  </si>
  <si>
    <t>M11</t>
  </si>
  <si>
    <t>M12</t>
  </si>
  <si>
    <t>M13</t>
  </si>
  <si>
    <t>M14</t>
  </si>
  <si>
    <t>M16</t>
  </si>
  <si>
    <t>M17</t>
  </si>
  <si>
    <t>N01</t>
  </si>
  <si>
    <t>N02</t>
  </si>
  <si>
    <t>N03</t>
  </si>
  <si>
    <t>N04</t>
  </si>
  <si>
    <t>Index of all clubs from D60 and D86 that will be part of D123 as of July 1, 2021</t>
  </si>
  <si>
    <t>G61</t>
  </si>
  <si>
    <t>Next Term</t>
  </si>
  <si>
    <t>Prospective Club:  Is expected to charter This Term (before Jul 1st); Next Term (after Jun 30th); On Hold (may not proceed); Unknown</t>
  </si>
  <si>
    <t xml:space="preserve"> (after Jun 30th); On Hold (may not proceed); Unknown</t>
  </si>
  <si>
    <t>Current 
Div Area</t>
  </si>
  <si>
    <t>Seasoned Speakers Advanced Club</t>
  </si>
  <si>
    <t xml:space="preserve">Literacy Alliance of West Nipissing - Sturgeon Falls  </t>
  </si>
  <si>
    <t>Cambrian College Sudbury</t>
  </si>
  <si>
    <t>4 Divisions will transfer from D60 {Div G (North); Div B (renamed C); Div D &amp; Div E} to D123</t>
  </si>
  <si>
    <t>6 Divisions will remain in D60.</t>
  </si>
  <si>
    <t>8 Divisions will remain in D86 plus 3 clubs from Div B located in Halton Region</t>
  </si>
  <si>
    <t>4 Divisions will be transferred from D86 (Div N; Div B, Div M, Div A) to D123. Div 86G merged with Div M &amp; A</t>
  </si>
  <si>
    <t>From E45</t>
  </si>
  <si>
    <t>Area Balance</t>
  </si>
  <si>
    <t>Draft #2:</t>
  </si>
  <si>
    <t>Peel Bilingual Spanish Toastmasters Club charter paperwork submitted</t>
  </si>
  <si>
    <t>Star (Rotarians / Toastmaster Alliance) charter papework submitted</t>
  </si>
  <si>
    <t>Active to Sep</t>
  </si>
  <si>
    <t>D??</t>
  </si>
  <si>
    <t>Netwyn Toastmasters Club</t>
  </si>
  <si>
    <t>G66</t>
  </si>
  <si>
    <t>If Dell Canada suspends, Podium &amp; LCIT will move to C64 and Altria will move to C62</t>
  </si>
  <si>
    <t>If all 16 clubs renew by Mar 31st, a fourth Area will be created</t>
  </si>
  <si>
    <t>Sculich, Ecofriendly, Cannaught &amp; Leaders Unleashed</t>
  </si>
  <si>
    <t>Solid Speakers, Apo - Toasters, Friends of the Lions Circle &amp; CM</t>
  </si>
  <si>
    <t>Weston-Mount Dennis, Toasters@Lunch.CIBC, Bombardier Speak Easy &amp; Downsview</t>
  </si>
  <si>
    <t>G54</t>
  </si>
  <si>
    <t>New Horizons, North York, North York Project Management, CHIRS New Beginnings</t>
  </si>
  <si>
    <t>N15</t>
  </si>
  <si>
    <t>Porcupine, Sudbury, Voix du Nord &amp; Mots du Midi</t>
  </si>
  <si>
    <t>Algoma, North Bay and Area Club, Sault College Communicators &amp; OPS North Bay</t>
  </si>
  <si>
    <t>Greater Sudbury, Cementation, Sudbury Noon Hour &amp; Seasoned Speakers Advanced (Prospect)</t>
  </si>
  <si>
    <t>Collingwood, Sunshine Speakers, Echoes of The Bay &amp; Lakehead University (Prospective)</t>
  </si>
  <si>
    <t>Barrie, Barrie's Small Business, The Talk of Alliston &amp; Innisfil</t>
  </si>
  <si>
    <t>STAR</t>
  </si>
  <si>
    <t>Area size</t>
  </si>
  <si>
    <t>If Areas N11 &amp; N12 reach 11 clubs with a viable prospect, a fifth Area will be formed to balance Div N</t>
  </si>
  <si>
    <t>Timmins, Sault Ste. Marie, Greater Sudbury, North Bay &amp; Simcoe County</t>
  </si>
  <si>
    <t>Areas C64 &amp; C65 may be merged depending on the # of clubs renew. Both scenarios included</t>
  </si>
  <si>
    <t>5 clubs west of Yonge Street join Div G to allow Div G-N to become a full Division as per TI requirements</t>
  </si>
  <si>
    <r>
      <t xml:space="preserve">Notes:  </t>
    </r>
    <r>
      <rPr>
        <sz val="11"/>
        <color theme="1"/>
        <rFont val="Calibri"/>
        <family val="2"/>
        <scheme val="minor"/>
      </rPr>
      <t>Largest Division in D123 with 24 clubs in good standing</t>
    </r>
  </si>
  <si>
    <t>E84 may need to be closed if Peterborough and Naturally Speaking suspend. Both scenarios listed</t>
  </si>
  <si>
    <t>Brooklin Toastmasters moved to E82 to balance Area with charter of Embassy</t>
  </si>
  <si>
    <t>If all 16 clubs renew membership by Apr 1st, may change to 4 Areas. Both scenarios listed</t>
  </si>
  <si>
    <t xml:space="preserve">  Both scenarios listed</t>
  </si>
  <si>
    <t>Ask all Club Presidents / VPEs and their Area Directors through Alignment questionnaire sent in Nov / Dec 2020. Include options in case some clubs do not renew as expected or new clubs form (60B, 60E, 60G-N, 86A, 86M &amp; 86N)</t>
  </si>
  <si>
    <t>requirements for Division size</t>
  </si>
  <si>
    <t>Area moved to Division N to meet TI</t>
  </si>
  <si>
    <t>To balance the size of Div A &amp; M, Whitchurch-Stouffville (Prospect) may be aligned to A42 instead of M32</t>
  </si>
  <si>
    <t>Whitchurch-Stouffville Toastmasters</t>
  </si>
  <si>
    <t>To balance the size of Div A &amp; M, Whitchurch-Stouffville (Prospect) may be aligned to A42.</t>
  </si>
  <si>
    <t>B33, B34 &amp; B35 merged to two Areas to meet TI requirements for Area size</t>
  </si>
  <si>
    <t>Update based on partial 1st Quarter Reports and publish for presentation at the Council Meeting on Apr 17</t>
  </si>
  <si>
    <t>Changes for Draft #1 to Draft #1A</t>
  </si>
  <si>
    <t>1. Added Lakehead University - Orillia Campus to N13</t>
  </si>
  <si>
    <t>2. Moved Barrie Toastmasters Club from N13 to N14 so that they can stay with Barrie's Small Business &amp; Innisfil as requested</t>
  </si>
  <si>
    <t>3. Moved Speak for Success York-Simcoe from N14 to M31 so that they can stay with Simcoe Shores &amp; Troy as requested. Speak for Success may also move from Simcoe to York (TBC).</t>
  </si>
  <si>
    <t>With a prospective club in Orillia, we will able to proposed changes that 2 clubs have requested:</t>
  </si>
  <si>
    <t>Index of all clubs from D60 and D86 that will be part of D123.  The list is colour coded and sorted alphabetically by District.  Club members will benefit when looking up their club prior to going into Division details.</t>
  </si>
  <si>
    <t>Minor text and formatting changes for consistency</t>
  </si>
  <si>
    <t>Changes from Draft #1a to Draft #2</t>
  </si>
  <si>
    <t>For 2021-2022 Embassy will be aligned to E81 with Brooklin moving to E82</t>
  </si>
  <si>
    <t>For 2021-2022 Prospective clubs, Centennial Alumni Association will be aligned to D74 (if charters this term) and Toronto Zoo will be aligned to D73 assuming charter next term</t>
  </si>
  <si>
    <t>What/if scenarios has been indicated for all Divisions except 86B &amp; 60D depending on how clubs currently not in good standing do before Apr 1st and how many clubs pay their Apr 1-Sep 30th renewals on time</t>
  </si>
  <si>
    <t>The status of clubs that have paid their Apr1-Sep30 renewals has been indicated (Active to Sep instead of Mar). This is updated daily as a clubs status changes</t>
  </si>
  <si>
    <t>Maps have been compressed so that this Excel file is now smaller than it's pdf version</t>
  </si>
  <si>
    <t>A log of changes has been added to the Overview tab</t>
  </si>
  <si>
    <t>3. E44-Embassy Toastmasters - TI has accepted all their paperwork and payment as of Jan 31, 2021 -- officially chartered</t>
  </si>
  <si>
    <t>Embassy Toastmasters chartered</t>
  </si>
  <si>
    <t>1. A22-Star - TI has accepted all their paperwork and payment as of Jan 27, 2021 -- officially chartered</t>
  </si>
  <si>
    <t>2. B31-Peel Bilingual Spanish Toastmasters Club - paperwork has been submitted to TI on Jan 31, 2021 - officially chartered</t>
  </si>
  <si>
    <r>
      <t>New Google Maps:  </t>
    </r>
    <r>
      <rPr>
        <sz val="11"/>
        <rFont val="Calibri"/>
        <family val="2"/>
        <scheme val="minor"/>
      </rPr>
      <t>Current and Proposed</t>
    </r>
    <r>
      <rPr>
        <sz val="11"/>
        <color rgb="FF222222"/>
        <rFont val="Calibri"/>
        <family val="2"/>
        <scheme val="minor"/>
      </rPr>
      <t> D123 Maps.  These Google Maps replace the static pdf maps</t>
    </r>
  </si>
  <si>
    <t>For club level details and reasons for change (if any), see each Division tab or pages</t>
  </si>
  <si>
    <t>3 Prospective Clubs have chartered - Current and Proposed Maps updated</t>
  </si>
  <si>
    <t>Index of Tabs / Pages</t>
  </si>
  <si>
    <t>3.   District Counts (Current vs Proposed by Division and status of clubs)</t>
  </si>
  <si>
    <t>5.   60B (Alignment of clubs from Division B, District 60 to Division C, District 123)</t>
  </si>
  <si>
    <t>6.   60D (Alignment of clubs from Division D, District 60 to Division D, District 123)</t>
  </si>
  <si>
    <t>7.   60E (Alignment of clubs from Division E, District 60 to Division E, District 123)</t>
  </si>
  <si>
    <t>8.   60G-N (Alignment of clubs from Areas G61 &amp; G62 in District 60 to Division G, District 123)</t>
  </si>
  <si>
    <t>9.   86A (Alignment of clubs from Division A, District 86 to Division A, District 123)</t>
  </si>
  <si>
    <t>10. 86B (Alignment of clubs from Division B, District 86 to Division B, District 123)</t>
  </si>
  <si>
    <t>11. 86G (Alignment of clubs from Division G, District 86.  Division merged with Divisions A &amp; M in District 123)</t>
  </si>
  <si>
    <t>12. 86M (Alignment of clubs from Division M, District 86 to Division M, District 123)</t>
  </si>
  <si>
    <t>13. 86N (Alignment of clubs from Division N, District 86 to Division N, District 123)</t>
  </si>
  <si>
    <t>1.   Preamble (this tab / page)</t>
  </si>
  <si>
    <t>2.   Overview (Summary notes, Vision, Objectives, Values, Plan Overview, Alignment of 3 Districts by Division, Alignment Team, Legend, Current and Proposed District 123 maps, Changes by Draft</t>
  </si>
  <si>
    <t>4.   Index of Clubs (Alphabetically by originating District includes current and proposed Division/Area and club status)</t>
  </si>
  <si>
    <t>Index of Tabs / Pages on the Preamble Tab / Pages</t>
  </si>
  <si>
    <t>Changes from Draft #2 to Draft #3</t>
  </si>
  <si>
    <t>Club Renewals verified
30-Sep</t>
  </si>
  <si>
    <t>Update based on input and have 2nd draft published prior to the Feb DEC meetings (Feb 13 &amp; 22)</t>
  </si>
  <si>
    <t>Centennial College Alumni Association Toastmasters Club</t>
  </si>
  <si>
    <t>Draft #3:</t>
  </si>
  <si>
    <t>Centennial College Alumni Association Toastmasters Club chartered</t>
  </si>
  <si>
    <t>If both Peterborough &amp; Naturally Speaking do not reach good standing by Apr 1st,  E84 will need to</t>
  </si>
  <si>
    <t>close with Lindsay &amp; District and Kawartha Lakes move to E82 and E85 to be renamed E84</t>
  </si>
  <si>
    <t>TI requirement</t>
  </si>
  <si>
    <t>Draft #1A Notes:</t>
  </si>
  <si>
    <t>Draft #1A:</t>
  </si>
  <si>
    <t>New directive from TI which allows clubs to continue to miss 2 renewal periods. OneHub added to A41 but no longer meets</t>
  </si>
  <si>
    <t>Draft #3 Notes:</t>
  </si>
  <si>
    <t>Whitchurch-Stouffville Toastmasters submitted charter paperwork on Feb 26</t>
  </si>
  <si>
    <t>Whitchurch-Stouffville Toastmasters submitted charter paperwork Feb 26</t>
  </si>
  <si>
    <t>Centennial College Alumni Association Toastmasters Club submitted charter paperwork on Feb 25</t>
  </si>
  <si>
    <t>The status of clubs that have changed from prospective clubs or clubs not in good standing to clubs in good standing</t>
  </si>
  <si>
    <t>Metricaid</t>
  </si>
  <si>
    <t>TI Requirements</t>
  </si>
  <si>
    <t>With 2 viable prospects and TI rules extending suspension rules, a fifth area is being confirmed</t>
  </si>
  <si>
    <t>Implementation of 5 Area solution for Div N with new prospective club, clubs reaching good standing and revised TI suspension rules</t>
  </si>
  <si>
    <t>Area N4 merged</t>
  </si>
  <si>
    <t>Will not charter</t>
  </si>
  <si>
    <t>With the increase in 1 Area in Div N, M11 Clubs will go to N15; M12 Clubs will go to N14</t>
  </si>
  <si>
    <t>Brampton Toastmasters</t>
  </si>
  <si>
    <t>STAR Toastmasters</t>
  </si>
  <si>
    <t>Expand the boundaries to include all 7 GS clubs from Simcoe County (Div M)</t>
  </si>
  <si>
    <t>Date Unknown</t>
  </si>
  <si>
    <t>D60</t>
  </si>
  <si>
    <t>Mar</t>
  </si>
  <si>
    <t>Other</t>
  </si>
  <si>
    <t>Sep</t>
  </si>
  <si>
    <t>Renewal status of clubs by District</t>
  </si>
  <si>
    <t>District</t>
  </si>
  <si>
    <t>Renewal</t>
  </si>
  <si>
    <t>Clubs</t>
  </si>
  <si>
    <t>% of Total</t>
  </si>
  <si>
    <t>The Creative Writers Guild Toastmasters (CWGT)</t>
  </si>
  <si>
    <t>OneHub Toastmasters Club added to A41 (no longer meets, however TI requires this club to be placed in an Area as it has only missed 2 renewals</t>
  </si>
  <si>
    <t>Prospective Club:  Is expected to charter This Term (before Jul 1st); Next Term (after Jun 30th);</t>
  </si>
  <si>
    <t xml:space="preserve">   On Hold (may not proceed); Unknown</t>
  </si>
  <si>
    <t>Renewal status of clubs by District added to the Index of Clubs Tab</t>
  </si>
  <si>
    <t>Dead Lead</t>
  </si>
  <si>
    <t>Area Size</t>
  </si>
  <si>
    <t>New Area create to accommodate # of paid clubs for Apr 1 to Sep 30</t>
  </si>
  <si>
    <t>Implementation of 4 Area solution for Div G with number of renewing clubs and revised TI suspension rules</t>
  </si>
  <si>
    <t>All maps updated</t>
  </si>
  <si>
    <t>4 clubs from B11/B12 will go to G64 instead of G63 as a new Area has been added due to renewals</t>
  </si>
  <si>
    <t>Click on Map for Current Division N Map, Club List &amp; Details by Area</t>
  </si>
  <si>
    <t>Click on Map for Proposed Division N Map, Club List &amp; Details by Area</t>
  </si>
  <si>
    <t>Update based on input and have an interim 1A draft published two weeks prior to the Feb D86 DEC meetings</t>
  </si>
  <si>
    <t>Changes from Draft #3 to Draft #4</t>
  </si>
  <si>
    <t>2 x Low</t>
  </si>
  <si>
    <t>Updates to District Counts and Index of Clubs</t>
  </si>
  <si>
    <t>May not proceed</t>
  </si>
  <si>
    <t>Area N04 Closed, merged with</t>
  </si>
  <si>
    <t>N11 &amp; N13 due to Area size and strength</t>
  </si>
  <si>
    <t>Draft #4 Notes:</t>
  </si>
  <si>
    <r>
      <t>Notes:</t>
    </r>
    <r>
      <rPr>
        <sz val="11"/>
        <color theme="1"/>
        <rFont val="Calibri"/>
        <family val="2"/>
        <scheme val="minor"/>
      </rPr>
      <t xml:space="preserve">  11 clubs in Good Standing (GS), 2 with low membership and 2 expected to suspend</t>
    </r>
  </si>
  <si>
    <t>Draft #4 proposes alignment by club strength and shorter distances due to North Bay and Area Club</t>
  </si>
  <si>
    <t>The status of clubs continues to be updated including suspended clubs</t>
  </si>
  <si>
    <t>Div N Areas 11,12,13 rebalanced by club strength and distance due to North Bay and Area &amp; True North not suspending</t>
  </si>
  <si>
    <t>B??</t>
  </si>
  <si>
    <t>Brampton Be Your Best Toastmasters</t>
  </si>
  <si>
    <t>Draft #4:</t>
  </si>
  <si>
    <t>Brampton Be Your Best Toastmasters charter paperwork submitted</t>
  </si>
  <si>
    <t>Revisit Alignment for N11, N12 &amp; N13 for club strength and geography as North Bay and Area in Good Standing and True North did not suspend</t>
  </si>
  <si>
    <t>Club Status 
10-Jun-2021</t>
  </si>
  <si>
    <t>District 123 Alignment for 2021-2022 - Draft 3 - Released Jun 11,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</si>
</sst>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1"/>
      <color theme="1"/>
      <name val="Calibri"/>
      <family val="2"/>
    </font>
    <font>
      <sz val="11"/>
      <color rgb="FF000000"/>
      <name val="Calibri"/>
      <family val="2"/>
    </font>
    <font>
      <sz val="11"/>
      <color rgb="FFFF0000"/>
      <name val="Calibri"/>
      <family val="2"/>
    </font>
    <font>
      <sz val="11"/>
      <color theme="1"/>
      <name val="Calibri"/>
      <family val="2"/>
    </font>
    <font>
      <b/>
      <sz val="14"/>
      <color theme="1"/>
      <name val="Calibri"/>
      <family val="2"/>
      <scheme val="minor"/>
    </font>
    <font>
      <sz val="12"/>
      <color theme="1"/>
      <name val="Calibri"/>
      <family val="2"/>
      <scheme val="minor"/>
    </font>
    <font>
      <sz val="11"/>
      <color theme="1"/>
      <name val="Calibri"/>
      <family val="2"/>
      <scheme val="minor"/>
    </font>
    <font>
      <sz val="11"/>
      <name val="Calibri"/>
      <family val="2"/>
    </font>
    <font>
      <sz val="11"/>
      <color theme="0"/>
      <name val="Calibri"/>
      <family val="2"/>
      <scheme val="minor"/>
    </font>
    <font>
      <sz val="11"/>
      <name val="Calibri"/>
      <family val="2"/>
      <scheme val="minor"/>
    </font>
    <font>
      <sz val="11"/>
      <color rgb="FF222222"/>
      <name val="Calibri"/>
      <family val="2"/>
      <scheme val="minor"/>
    </font>
    <font>
      <sz val="8"/>
      <name val="Calibri"/>
      <family val="2"/>
      <scheme val="minor"/>
    </font>
  </fonts>
  <fills count="3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C000"/>
      </patternFill>
    </fill>
    <fill>
      <patternFill patternType="solid">
        <fgColor theme="0"/>
        <bgColor rgb="FFFFFF00"/>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bgColor rgb="FFAEABAB"/>
      </patternFill>
    </fill>
    <fill>
      <patternFill patternType="solid">
        <fgColor theme="0"/>
        <bgColor indexed="64"/>
      </patternFill>
    </fill>
    <fill>
      <patternFill patternType="solid">
        <fgColor theme="0"/>
        <bgColor rgb="FFFFFFFF"/>
      </patternFill>
    </fill>
    <fill>
      <patternFill patternType="solid">
        <fgColor theme="0"/>
        <bgColor rgb="FFFEF2CB"/>
      </patternFill>
    </fill>
    <fill>
      <patternFill patternType="solid">
        <fgColor theme="9" tint="0.79998168889431442"/>
        <bgColor indexed="64"/>
      </patternFill>
    </fill>
    <fill>
      <patternFill patternType="solid">
        <fgColor theme="0"/>
        <bgColor rgb="FFD9E2F3"/>
      </patternFill>
    </fill>
    <fill>
      <patternFill patternType="solid">
        <fgColor theme="0"/>
        <bgColor rgb="FFC5E0B3"/>
      </patternFill>
    </fill>
    <fill>
      <patternFill patternType="solid">
        <fgColor theme="0"/>
        <bgColor rgb="FFD6DCE4"/>
      </patternFill>
    </fill>
    <fill>
      <patternFill patternType="solid">
        <fgColor theme="5" tint="0.39997558519241921"/>
        <bgColor indexed="64"/>
      </patternFill>
    </fill>
    <fill>
      <patternFill patternType="solid">
        <fgColor rgb="FFFFF2CC"/>
        <bgColor indexed="64"/>
      </patternFill>
    </fill>
    <fill>
      <patternFill patternType="solid">
        <fgColor rgb="FFD9E1F2"/>
        <bgColor indexed="64"/>
      </patternFill>
    </fill>
    <fill>
      <patternFill patternType="solid">
        <fgColor rgb="FFD9E1F2"/>
        <bgColor rgb="FFFFFFFF"/>
      </patternFill>
    </fill>
    <fill>
      <patternFill patternType="solid">
        <fgColor rgb="FFFFF2CC"/>
        <bgColor theme="0"/>
      </patternFill>
    </fill>
    <fill>
      <patternFill patternType="solid">
        <fgColor rgb="FFD9E1F2"/>
        <bgColor theme="0"/>
      </patternFill>
    </fill>
    <fill>
      <patternFill patternType="solid">
        <fgColor theme="8" tint="0.79998168889431442"/>
        <bgColor indexed="64"/>
      </patternFill>
    </fill>
    <fill>
      <patternFill patternType="solid">
        <fgColor theme="8" tint="0.79998168889431442"/>
        <bgColor rgb="FFD9E2F3"/>
      </patternFill>
    </fill>
    <fill>
      <patternFill patternType="solid">
        <fgColor theme="8" tint="0.79998168889431442"/>
        <bgColor theme="0"/>
      </patternFill>
    </fill>
    <fill>
      <patternFill patternType="solid">
        <fgColor theme="8" tint="0.79998168889431442"/>
        <bgColor rgb="FFD6DCE4"/>
      </patternFill>
    </fill>
    <fill>
      <patternFill patternType="solid">
        <fgColor theme="7" tint="0.79998168889431442"/>
        <bgColor rgb="FFFFC000"/>
      </patternFill>
    </fill>
    <fill>
      <patternFill patternType="solid">
        <fgColor theme="8" tint="0.79998168889431442"/>
        <bgColor rgb="FFFFFFFF"/>
      </patternFill>
    </fill>
    <fill>
      <patternFill patternType="solid">
        <fgColor rgb="FFF4B084"/>
        <bgColor indexed="64"/>
      </patternFill>
    </fill>
    <fill>
      <patternFill patternType="solid">
        <fgColor rgb="FFF4B084"/>
        <bgColor rgb="FFFFFFFF"/>
      </patternFill>
    </fill>
    <fill>
      <patternFill patternType="solid">
        <fgColor rgb="FFF4B084"/>
        <bgColor theme="0"/>
      </patternFill>
    </fill>
    <fill>
      <patternFill patternType="solid">
        <fgColor rgb="FFF4B084"/>
        <bgColor rgb="FFC5E0B3"/>
      </patternFill>
    </fill>
    <fill>
      <patternFill patternType="solid">
        <fgColor rgb="FFFF0000"/>
        <bgColor rgb="FF000000"/>
      </patternFill>
    </fill>
    <fill>
      <patternFill patternType="solid">
        <fgColor rgb="FFFF0000"/>
        <bgColor rgb="FFD9E2F3"/>
      </patternFill>
    </fill>
    <fill>
      <patternFill patternType="solid">
        <fgColor rgb="FFFF0000"/>
        <bgColor rgb="FFFFFFFF"/>
      </patternFill>
    </fill>
    <fill>
      <patternFill patternType="solid">
        <fgColor rgb="FFFF0000"/>
        <bgColor theme="0"/>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diagonal/>
    </border>
    <border>
      <left/>
      <right style="thin">
        <color rgb="FF000000"/>
      </right>
      <top style="medium">
        <color indexed="64"/>
      </top>
      <bottom style="thin">
        <color rgb="FF000000"/>
      </bottom>
      <diagonal/>
    </border>
    <border>
      <left style="thin">
        <color indexed="64"/>
      </left>
      <right style="medium">
        <color indexed="64"/>
      </right>
      <top style="thin">
        <color indexed="64"/>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rgb="FF000000"/>
      </right>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bottom/>
      <diagonal/>
    </border>
    <border>
      <left style="medium">
        <color indexed="64"/>
      </left>
      <right style="thin">
        <color rgb="FF000000"/>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rgb="FF000000"/>
      </left>
      <right style="medium">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9" fontId="10" fillId="0" borderId="0" applyFont="0" applyFill="0" applyBorder="0" applyAlignment="0" applyProtection="0"/>
  </cellStyleXfs>
  <cellXfs count="1033">
    <xf numFmtId="0" fontId="0" fillId="0" borderId="0" xfId="0"/>
    <xf numFmtId="14" fontId="0" fillId="0" borderId="0" xfId="0" applyNumberFormat="1"/>
    <xf numFmtId="15" fontId="0" fillId="0" borderId="0" xfId="0" applyNumberFormat="1"/>
    <xf numFmtId="0" fontId="4" fillId="0" borderId="1" xfId="0" applyFont="1" applyBorder="1" applyAlignment="1">
      <alignment vertical="center" wrapText="1"/>
    </xf>
    <xf numFmtId="0" fontId="0" fillId="0" borderId="0" xfId="0" applyAlignment="1">
      <alignment vertical="center"/>
    </xf>
    <xf numFmtId="0" fontId="0" fillId="0" borderId="0" xfId="0"/>
    <xf numFmtId="0" fontId="0" fillId="0" borderId="2" xfId="0" applyBorder="1"/>
    <xf numFmtId="0" fontId="4" fillId="0" borderId="3" xfId="0" applyFont="1" applyBorder="1" applyAlignment="1">
      <alignment vertical="center" wrapText="1"/>
    </xf>
    <xf numFmtId="0" fontId="0" fillId="0" borderId="0" xfId="0" applyAlignment="1">
      <alignment horizontal="center" vertical="center"/>
    </xf>
    <xf numFmtId="0" fontId="0" fillId="6" borderId="0" xfId="0" applyFill="1"/>
    <xf numFmtId="0" fontId="0" fillId="7" borderId="0" xfId="0" applyFill="1"/>
    <xf numFmtId="0" fontId="0" fillId="8" borderId="0" xfId="0" applyFill="1"/>
    <xf numFmtId="0" fontId="0" fillId="9" borderId="0" xfId="0" applyFill="1"/>
    <xf numFmtId="0" fontId="0" fillId="0" borderId="0" xfId="0" applyAlignment="1">
      <alignment wrapText="1"/>
    </xf>
    <xf numFmtId="0" fontId="0" fillId="0" borderId="0" xfId="0"/>
    <xf numFmtId="0" fontId="1" fillId="0" borderId="0" xfId="0" applyFont="1"/>
    <xf numFmtId="0" fontId="0" fillId="10" borderId="0" xfId="0" applyFill="1"/>
    <xf numFmtId="0" fontId="0" fillId="10" borderId="0" xfId="0" applyFill="1" applyAlignment="1">
      <alignment wrapText="1"/>
    </xf>
    <xf numFmtId="0" fontId="0" fillId="10" borderId="2" xfId="0" applyFill="1" applyBorder="1"/>
    <xf numFmtId="0" fontId="0" fillId="12" borderId="2" xfId="0" applyFill="1" applyBorder="1"/>
    <xf numFmtId="0" fontId="4" fillId="0" borderId="2" xfId="0" applyFont="1" applyBorder="1"/>
    <xf numFmtId="0" fontId="4" fillId="12" borderId="2" xfId="0" applyFont="1" applyFill="1" applyBorder="1" applyAlignment="1">
      <alignment horizontal="center"/>
    </xf>
    <xf numFmtId="0" fontId="4" fillId="12" borderId="2" xfId="0" applyFont="1" applyFill="1" applyBorder="1"/>
    <xf numFmtId="0" fontId="4" fillId="12" borderId="2" xfId="0" applyFont="1" applyFill="1" applyBorder="1" applyAlignment="1">
      <alignment horizontal="center" vertical="center"/>
    </xf>
    <xf numFmtId="0" fontId="0" fillId="15" borderId="0" xfId="0" applyFont="1" applyFill="1"/>
    <xf numFmtId="0" fontId="4" fillId="0" borderId="16" xfId="0" applyFont="1" applyBorder="1" applyAlignment="1">
      <alignment horizontal="center"/>
    </xf>
    <xf numFmtId="0" fontId="0" fillId="0" borderId="17" xfId="0" applyBorder="1"/>
    <xf numFmtId="0" fontId="0" fillId="12" borderId="17" xfId="0" applyFill="1" applyBorder="1"/>
    <xf numFmtId="0" fontId="4" fillId="10" borderId="19" xfId="0" applyFont="1" applyFill="1" applyBorder="1"/>
    <xf numFmtId="0" fontId="0" fillId="10" borderId="19" xfId="0" applyFill="1" applyBorder="1"/>
    <xf numFmtId="0" fontId="0" fillId="10" borderId="20" xfId="0" applyFill="1" applyBorder="1"/>
    <xf numFmtId="0" fontId="4" fillId="0" borderId="21" xfId="0" applyFont="1" applyBorder="1" applyAlignment="1">
      <alignment horizontal="center" vertical="center"/>
    </xf>
    <xf numFmtId="0" fontId="4" fillId="0" borderId="21" xfId="0" applyFont="1" applyBorder="1" applyAlignment="1">
      <alignment vertical="center" wrapText="1"/>
    </xf>
    <xf numFmtId="0" fontId="5" fillId="3" borderId="21" xfId="0" applyFont="1" applyFill="1" applyBorder="1" applyAlignment="1">
      <alignment horizontal="center" vertical="center" wrapText="1"/>
    </xf>
    <xf numFmtId="0" fontId="4" fillId="0" borderId="13" xfId="0" applyFont="1" applyBorder="1" applyAlignment="1">
      <alignment horizontal="center"/>
    </xf>
    <xf numFmtId="0" fontId="4" fillId="0" borderId="14" xfId="0" applyFont="1" applyBorder="1"/>
    <xf numFmtId="0" fontId="0" fillId="0" borderId="14" xfId="0" applyBorder="1"/>
    <xf numFmtId="0" fontId="0" fillId="0" borderId="15" xfId="0" applyBorder="1"/>
    <xf numFmtId="0" fontId="6" fillId="3" borderId="21" xfId="0" applyFont="1" applyFill="1" applyBorder="1" applyAlignment="1">
      <alignment horizontal="center" vertical="center" wrapText="1"/>
    </xf>
    <xf numFmtId="0" fontId="4" fillId="5" borderId="21" xfId="0" applyFont="1" applyFill="1" applyBorder="1" applyAlignment="1">
      <alignment horizontal="center" vertical="center"/>
    </xf>
    <xf numFmtId="0" fontId="4" fillId="5" borderId="21" xfId="0" applyFont="1" applyFill="1" applyBorder="1" applyAlignment="1">
      <alignment vertical="center" wrapText="1"/>
    </xf>
    <xf numFmtId="0" fontId="4" fillId="12" borderId="14" xfId="0" applyFont="1" applyFill="1" applyBorder="1" applyAlignment="1">
      <alignment horizontal="center" vertical="center"/>
    </xf>
    <xf numFmtId="0" fontId="4" fillId="12" borderId="16" xfId="0" applyFont="1" applyFill="1" applyBorder="1" applyAlignment="1">
      <alignment horizontal="center"/>
    </xf>
    <xf numFmtId="0" fontId="4" fillId="4" borderId="19"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1" xfId="0" applyFont="1" applyFill="1" applyBorder="1" applyAlignment="1">
      <alignment vertical="center" wrapText="1"/>
    </xf>
    <xf numFmtId="0" fontId="0" fillId="10" borderId="17" xfId="0" applyFill="1" applyBorder="1"/>
    <xf numFmtId="0" fontId="0" fillId="0" borderId="20" xfId="0" applyBorder="1"/>
    <xf numFmtId="0" fontId="7" fillId="0" borderId="18" xfId="0" applyFont="1" applyBorder="1" applyAlignment="1">
      <alignment horizontal="center"/>
    </xf>
    <xf numFmtId="0" fontId="7" fillId="0" borderId="19" xfId="0" applyFont="1" applyBorder="1" applyAlignment="1">
      <alignment horizontal="center"/>
    </xf>
    <xf numFmtId="0" fontId="0" fillId="12" borderId="0" xfId="0" applyFill="1"/>
    <xf numFmtId="0" fontId="1" fillId="0" borderId="0" xfId="0" applyFont="1"/>
    <xf numFmtId="0" fontId="0" fillId="0" borderId="0" xfId="0"/>
    <xf numFmtId="0" fontId="0" fillId="0" borderId="0" xfId="0" applyAlignment="1">
      <alignment wrapText="1"/>
    </xf>
    <xf numFmtId="0" fontId="0" fillId="12" borderId="19" xfId="0" applyFill="1" applyBorder="1"/>
    <xf numFmtId="0" fontId="0" fillId="12" borderId="20" xfId="0" applyFill="1" applyBorder="1"/>
    <xf numFmtId="0" fontId="0" fillId="10" borderId="14" xfId="0" applyFill="1" applyBorder="1"/>
    <xf numFmtId="0" fontId="0" fillId="10" borderId="15" xfId="0" applyFill="1" applyBorder="1"/>
    <xf numFmtId="0" fontId="0" fillId="15" borderId="20" xfId="0" applyFill="1" applyBorder="1"/>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5" fillId="2" borderId="15" xfId="0" applyFont="1" applyFill="1" applyBorder="1" applyAlignment="1">
      <alignment horizontal="center" vertical="center" wrapText="1"/>
    </xf>
    <xf numFmtId="0" fontId="4" fillId="0" borderId="16" xfId="0" applyFont="1" applyBorder="1" applyAlignment="1">
      <alignment horizontal="center" vertical="center"/>
    </xf>
    <xf numFmtId="0" fontId="5" fillId="2" borderId="17"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5"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10" borderId="2" xfId="0" applyFont="1" applyFill="1" applyBorder="1" applyAlignment="1">
      <alignment vertical="center"/>
    </xf>
    <xf numFmtId="0" fontId="4" fillId="0" borderId="19" xfId="0" applyFont="1" applyBorder="1" applyAlignment="1">
      <alignment vertical="center" wrapText="1"/>
    </xf>
    <xf numFmtId="0" fontId="0" fillId="12" borderId="14" xfId="0" applyFill="1" applyBorder="1"/>
    <xf numFmtId="0" fontId="0" fillId="12" borderId="15" xfId="0" applyFill="1" applyBorder="1"/>
    <xf numFmtId="0" fontId="0" fillId="12" borderId="20" xfId="0" applyFill="1" applyBorder="1" applyAlignment="1">
      <alignment vertical="center" wrapText="1"/>
    </xf>
    <xf numFmtId="0" fontId="4" fillId="10" borderId="14" xfId="0" applyFont="1" applyFill="1" applyBorder="1" applyAlignment="1">
      <alignment vertical="center"/>
    </xf>
    <xf numFmtId="0" fontId="0" fillId="0" borderId="2" xfId="0" applyBorder="1" applyAlignment="1">
      <alignment horizontal="center" vertical="center"/>
    </xf>
    <xf numFmtId="0" fontId="1" fillId="0" borderId="2" xfId="0" applyFont="1" applyBorder="1"/>
    <xf numFmtId="0" fontId="2" fillId="0" borderId="2" xfId="1" applyBorder="1"/>
    <xf numFmtId="0" fontId="1"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12" borderId="16" xfId="0" applyFont="1" applyFill="1" applyBorder="1" applyAlignment="1">
      <alignment horizontal="center" vertical="center"/>
    </xf>
    <xf numFmtId="0" fontId="4" fillId="12" borderId="2" xfId="0" applyFont="1" applyFill="1" applyBorder="1" applyAlignment="1">
      <alignment vertical="center"/>
    </xf>
    <xf numFmtId="0" fontId="4" fillId="2" borderId="20" xfId="0" applyFont="1" applyFill="1" applyBorder="1" applyAlignment="1">
      <alignment horizontal="center" vertical="center" wrapText="1"/>
    </xf>
    <xf numFmtId="0" fontId="0" fillId="12" borderId="20" xfId="0" applyFill="1" applyBorder="1" applyAlignment="1">
      <alignment vertical="center"/>
    </xf>
    <xf numFmtId="0" fontId="4" fillId="2" borderId="21" xfId="0" applyFont="1" applyFill="1" applyBorder="1" applyAlignment="1">
      <alignment horizontal="center" vertical="center" wrapText="1"/>
    </xf>
    <xf numFmtId="0" fontId="0" fillId="0" borderId="0" xfId="0" applyAlignment="1">
      <alignment wrapText="1"/>
    </xf>
    <xf numFmtId="0" fontId="0" fillId="0" borderId="0" xfId="0"/>
    <xf numFmtId="0" fontId="1" fillId="0" borderId="0" xfId="0" applyFont="1"/>
    <xf numFmtId="0" fontId="0" fillId="12" borderId="2" xfId="0" applyFill="1" applyBorder="1" applyAlignment="1">
      <alignment vertical="center"/>
    </xf>
    <xf numFmtId="0" fontId="0" fillId="12" borderId="17" xfId="0" applyFill="1" applyBorder="1" applyAlignment="1">
      <alignment vertical="center"/>
    </xf>
    <xf numFmtId="0" fontId="4" fillId="10" borderId="19" xfId="0" applyFont="1" applyFill="1" applyBorder="1" applyAlignment="1">
      <alignment vertical="center"/>
    </xf>
    <xf numFmtId="0" fontId="4" fillId="10" borderId="2" xfId="0" applyFont="1" applyFill="1" applyBorder="1" applyAlignment="1">
      <alignment vertical="center" wrapText="1"/>
    </xf>
    <xf numFmtId="0" fontId="4" fillId="12" borderId="13" xfId="0" applyFont="1" applyFill="1" applyBorder="1" applyAlignment="1">
      <alignment horizontal="center" vertical="center"/>
    </xf>
    <xf numFmtId="0" fontId="4" fillId="12" borderId="14" xfId="0" applyFont="1" applyFill="1" applyBorder="1" applyAlignment="1">
      <alignment vertical="center"/>
    </xf>
    <xf numFmtId="0" fontId="4" fillId="12" borderId="18" xfId="0" applyFont="1" applyFill="1" applyBorder="1" applyAlignment="1">
      <alignment horizontal="center" vertical="center"/>
    </xf>
    <xf numFmtId="0" fontId="4" fillId="12" borderId="19" xfId="0" applyFont="1" applyFill="1" applyBorder="1" applyAlignment="1">
      <alignment horizontal="center" vertical="center"/>
    </xf>
    <xf numFmtId="0" fontId="4" fillId="12" borderId="19" xfId="0" applyFont="1" applyFill="1" applyBorder="1" applyAlignment="1">
      <alignment vertical="center"/>
    </xf>
    <xf numFmtId="0" fontId="0" fillId="12" borderId="0" xfId="0" applyFill="1" applyAlignment="1">
      <alignment vertical="center"/>
    </xf>
    <xf numFmtId="0" fontId="0" fillId="12" borderId="19" xfId="0" applyFill="1" applyBorder="1" applyAlignment="1">
      <alignment horizontal="center" vertical="center"/>
    </xf>
    <xf numFmtId="0" fontId="4" fillId="4" borderId="19" xfId="0" applyFont="1" applyFill="1" applyBorder="1" applyAlignment="1">
      <alignment vertical="center" wrapText="1"/>
    </xf>
    <xf numFmtId="0" fontId="4" fillId="0" borderId="12" xfId="0" applyFont="1" applyBorder="1" applyAlignment="1">
      <alignment horizontal="center" vertical="center"/>
    </xf>
    <xf numFmtId="0" fontId="4" fillId="0" borderId="30" xfId="0" applyFont="1" applyBorder="1" applyAlignment="1">
      <alignment horizontal="center" vertical="center" wrapText="1"/>
    </xf>
    <xf numFmtId="0" fontId="4" fillId="0" borderId="30" xfId="0" applyFont="1" applyBorder="1" applyAlignment="1">
      <alignment vertical="center" wrapText="1"/>
    </xf>
    <xf numFmtId="0" fontId="5" fillId="0" borderId="31" xfId="0" applyFont="1" applyFill="1"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5" fillId="3" borderId="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0" fillId="0" borderId="29" xfId="0" applyBorder="1"/>
    <xf numFmtId="0" fontId="0" fillId="0" borderId="19" xfId="0" applyBorder="1" applyAlignment="1">
      <alignment horizontal="left" vertical="center" wrapText="1"/>
    </xf>
    <xf numFmtId="0" fontId="4" fillId="0" borderId="19" xfId="0" applyFont="1" applyBorder="1" applyAlignment="1">
      <alignment horizontal="center" vertical="center" wrapText="1"/>
    </xf>
    <xf numFmtId="0" fontId="5" fillId="0" borderId="20"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5" fillId="2" borderId="29" xfId="0" applyFont="1" applyFill="1" applyBorder="1" applyAlignment="1">
      <alignment horizontal="center" vertical="center" wrapText="1"/>
    </xf>
    <xf numFmtId="0" fontId="0" fillId="0" borderId="0" xfId="0"/>
    <xf numFmtId="0" fontId="0" fillId="0" borderId="0" xfId="0" quotePrefix="1" applyAlignment="1">
      <alignment horizontal="right"/>
    </xf>
    <xf numFmtId="0" fontId="4" fillId="11" borderId="13" xfId="0" applyFont="1" applyFill="1" applyBorder="1" applyAlignment="1">
      <alignment horizontal="center" vertical="center"/>
    </xf>
    <xf numFmtId="0" fontId="4" fillId="0" borderId="14" xfId="0" applyFont="1" applyBorder="1" applyAlignment="1">
      <alignment vertical="center" wrapText="1"/>
    </xf>
    <xf numFmtId="0" fontId="0" fillId="0" borderId="0" xfId="0" applyAlignment="1">
      <alignment horizontal="center"/>
    </xf>
    <xf numFmtId="0" fontId="0" fillId="12" borderId="29" xfId="0" applyFill="1" applyBorder="1"/>
    <xf numFmtId="0" fontId="0" fillId="0" borderId="19" xfId="0" applyBorder="1" applyAlignment="1">
      <alignment horizontal="center" vertical="center"/>
    </xf>
    <xf numFmtId="0" fontId="4" fillId="0" borderId="2" xfId="0" applyFont="1" applyBorder="1" applyAlignment="1">
      <alignment horizontal="center"/>
    </xf>
    <xf numFmtId="0" fontId="0" fillId="0" borderId="0" xfId="0"/>
    <xf numFmtId="1" fontId="0" fillId="0" borderId="0" xfId="0" applyNumberFormat="1" applyAlignment="1">
      <alignment horizontal="center" vertical="center"/>
    </xf>
    <xf numFmtId="164" fontId="0" fillId="0" borderId="0" xfId="0" applyNumberFormat="1"/>
    <xf numFmtId="0" fontId="0" fillId="0" borderId="0" xfId="0"/>
    <xf numFmtId="0" fontId="0" fillId="0" borderId="0" xfId="0" quotePrefix="1" applyAlignment="1">
      <alignment horizontal="left"/>
    </xf>
    <xf numFmtId="0" fontId="4" fillId="0" borderId="14" xfId="0" applyFont="1" applyBorder="1" applyAlignment="1">
      <alignment horizontal="center"/>
    </xf>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applyAlignment="1">
      <alignment wrapText="1"/>
    </xf>
    <xf numFmtId="0" fontId="0" fillId="0" borderId="0" xfId="0"/>
    <xf numFmtId="0" fontId="1" fillId="0" borderId="0" xfId="0" applyFont="1"/>
    <xf numFmtId="0" fontId="5" fillId="0" borderId="2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2" borderId="0" xfId="0" applyFont="1" applyFill="1" applyAlignment="1">
      <alignment horizontal="center" vertical="center" wrapText="1"/>
    </xf>
    <xf numFmtId="0" fontId="0" fillId="12" borderId="0" xfId="0" applyFill="1" applyAlignment="1">
      <alignment wrapText="1"/>
    </xf>
    <xf numFmtId="0" fontId="4" fillId="0" borderId="2" xfId="0" applyFont="1" applyBorder="1" applyAlignment="1">
      <alignment vertical="center" wrapText="1"/>
    </xf>
    <xf numFmtId="0" fontId="4" fillId="0" borderId="19" xfId="0" applyFont="1" applyBorder="1" applyAlignment="1">
      <alignment horizontal="center"/>
    </xf>
    <xf numFmtId="0" fontId="4" fillId="12" borderId="28"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5" xfId="0" applyFont="1" applyFill="1" applyBorder="1" applyAlignment="1">
      <alignment vertical="center"/>
    </xf>
    <xf numFmtId="0" fontId="4" fillId="18" borderId="29" xfId="0" applyFont="1" applyFill="1" applyBorder="1" applyAlignment="1">
      <alignment horizontal="center" vertical="center" wrapText="1"/>
    </xf>
    <xf numFmtId="0" fontId="4" fillId="12" borderId="33"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4" xfId="0" applyFont="1" applyFill="1" applyBorder="1" applyAlignment="1">
      <alignment vertical="center"/>
    </xf>
    <xf numFmtId="0" fontId="4" fillId="18" borderId="23" xfId="0" applyFont="1" applyFill="1" applyBorder="1" applyAlignment="1">
      <alignment horizontal="center" vertical="center" wrapText="1"/>
    </xf>
    <xf numFmtId="0" fontId="0" fillId="0" borderId="0" xfId="0" quotePrefix="1" applyAlignment="1">
      <alignment horizontal="right" vertical="center"/>
    </xf>
    <xf numFmtId="0" fontId="0" fillId="0" borderId="0" xfId="0"/>
    <xf numFmtId="0" fontId="0" fillId="0" borderId="0" xfId="0"/>
    <xf numFmtId="0" fontId="4" fillId="14" borderId="2" xfId="0" applyFont="1" applyFill="1" applyBorder="1" applyAlignment="1">
      <alignment vertical="center" wrapText="1"/>
    </xf>
    <xf numFmtId="0" fontId="0" fillId="19" borderId="0" xfId="0" applyFill="1"/>
    <xf numFmtId="0" fontId="0" fillId="19" borderId="0" xfId="0" applyFill="1" applyAlignment="1">
      <alignment wrapText="1"/>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25" xfId="0" applyFont="1" applyFill="1" applyBorder="1" applyAlignment="1">
      <alignment horizontal="center" vertical="center"/>
    </xf>
    <xf numFmtId="0" fontId="0" fillId="0" borderId="20" xfId="0" applyFill="1" applyBorder="1" applyAlignment="1">
      <alignment vertical="center" wrapText="1"/>
    </xf>
    <xf numFmtId="0" fontId="0" fillId="0" borderId="14" xfId="0" applyFill="1" applyBorder="1"/>
    <xf numFmtId="0" fontId="0" fillId="0" borderId="0" xfId="0"/>
    <xf numFmtId="0" fontId="0" fillId="0" borderId="0" xfId="0" applyAlignment="1">
      <alignment wrapText="1"/>
    </xf>
    <xf numFmtId="0" fontId="1" fillId="0" borderId="0" xfId="0" applyFont="1"/>
    <xf numFmtId="0" fontId="0" fillId="0" borderId="0" xfId="0" applyAlignment="1">
      <alignment vertical="center" wrapText="1"/>
    </xf>
    <xf numFmtId="0" fontId="0" fillId="0" borderId="0" xfId="0" applyAlignment="1">
      <alignment vertical="center"/>
    </xf>
    <xf numFmtId="0" fontId="4" fillId="3" borderId="27" xfId="0" applyFont="1" applyFill="1" applyBorder="1" applyAlignment="1">
      <alignment horizontal="center" vertical="center" wrapText="1"/>
    </xf>
    <xf numFmtId="0" fontId="5" fillId="0" borderId="31" xfId="0" applyFont="1" applyBorder="1" applyAlignment="1">
      <alignment horizontal="center" vertical="center" wrapText="1"/>
    </xf>
    <xf numFmtId="0" fontId="4" fillId="0" borderId="19" xfId="0" applyFont="1" applyBorder="1"/>
    <xf numFmtId="0" fontId="4" fillId="0" borderId="18" xfId="0" applyFont="1" applyBorder="1" applyAlignment="1">
      <alignment horizontal="center"/>
    </xf>
    <xf numFmtId="0" fontId="5" fillId="0" borderId="20" xfId="0" applyFont="1" applyBorder="1" applyAlignment="1">
      <alignment horizontal="center" wrapText="1"/>
    </xf>
    <xf numFmtId="0" fontId="5" fillId="0" borderId="15" xfId="0" applyFont="1" applyBorder="1" applyAlignment="1">
      <alignment horizontal="center" wrapText="1"/>
    </xf>
    <xf numFmtId="0" fontId="5" fillId="16" borderId="17" xfId="0" applyFont="1" applyFill="1" applyBorder="1" applyAlignment="1">
      <alignment horizontal="center" wrapText="1"/>
    </xf>
    <xf numFmtId="0" fontId="4" fillId="12" borderId="14" xfId="0" applyFont="1" applyFill="1" applyBorder="1"/>
    <xf numFmtId="0" fontId="0" fillId="0" borderId="16" xfId="0" applyBorder="1" applyAlignment="1">
      <alignment horizontal="center" vertical="center"/>
    </xf>
    <xf numFmtId="0" fontId="0" fillId="0" borderId="2" xfId="0" applyBorder="1" applyAlignment="1">
      <alignment vertical="center"/>
    </xf>
    <xf numFmtId="0" fontId="4" fillId="0" borderId="16" xfId="0"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xf numFmtId="0" fontId="5" fillId="0" borderId="17" xfId="0" applyFont="1" applyFill="1" applyBorder="1" applyAlignment="1">
      <alignment horizontal="center" wrapText="1"/>
    </xf>
    <xf numFmtId="0" fontId="0" fillId="0" borderId="17" xfId="0" applyFill="1" applyBorder="1"/>
    <xf numFmtId="0" fontId="4" fillId="0" borderId="18" xfId="0" applyFont="1" applyFill="1" applyBorder="1" applyAlignment="1">
      <alignment horizontal="center"/>
    </xf>
    <xf numFmtId="0" fontId="4" fillId="0" borderId="19" xfId="0" applyFont="1" applyFill="1" applyBorder="1"/>
    <xf numFmtId="0" fontId="0" fillId="0" borderId="19" xfId="0" applyFill="1" applyBorder="1"/>
    <xf numFmtId="0" fontId="0" fillId="0" borderId="20" xfId="0" applyFill="1" applyBorder="1"/>
    <xf numFmtId="0" fontId="4" fillId="0" borderId="28" xfId="0" applyFont="1" applyFill="1" applyBorder="1" applyAlignment="1">
      <alignment horizontal="center" vertical="center"/>
    </xf>
    <xf numFmtId="0" fontId="4" fillId="0" borderId="5" xfId="0" applyFont="1" applyFill="1" applyBorder="1" applyAlignment="1">
      <alignment vertical="center"/>
    </xf>
    <xf numFmtId="0" fontId="0" fillId="0" borderId="29" xfId="0" applyFill="1" applyBorder="1"/>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xf>
    <xf numFmtId="0" fontId="4" fillId="0" borderId="14" xfId="0" applyFont="1" applyFill="1" applyBorder="1"/>
    <xf numFmtId="0" fontId="0" fillId="0" borderId="15" xfId="0" applyFill="1" applyBorder="1"/>
    <xf numFmtId="0" fontId="0" fillId="0" borderId="0" xfId="0"/>
    <xf numFmtId="0" fontId="0" fillId="0" borderId="0" xfId="0"/>
    <xf numFmtId="0" fontId="0" fillId="0" borderId="2" xfId="0" quotePrefix="1" applyBorder="1" applyAlignment="1">
      <alignment horizontal="center" vertical="center" wrapText="1"/>
    </xf>
    <xf numFmtId="0" fontId="0" fillId="0" borderId="2" xfId="0" applyFill="1" applyBorder="1"/>
    <xf numFmtId="0" fontId="4" fillId="12" borderId="19" xfId="0" applyFont="1" applyFill="1" applyBorder="1"/>
    <xf numFmtId="0" fontId="0" fillId="0" borderId="0" xfId="0"/>
    <xf numFmtId="0" fontId="2" fillId="0" borderId="0" xfId="1"/>
    <xf numFmtId="0" fontId="0" fillId="0" borderId="38" xfId="0" applyBorder="1" applyAlignment="1">
      <alignment horizontal="lef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12" borderId="40" xfId="0" applyFont="1" applyFill="1" applyBorder="1" applyAlignment="1">
      <alignment vertical="center" wrapText="1"/>
    </xf>
    <xf numFmtId="0" fontId="4" fillId="12" borderId="41" xfId="0" applyFont="1" applyFill="1" applyBorder="1" applyAlignment="1">
      <alignment vertical="center" wrapText="1"/>
    </xf>
    <xf numFmtId="0" fontId="0" fillId="0" borderId="19" xfId="0" applyBorder="1" applyAlignment="1">
      <alignment horizontal="center" vertical="center" wrapText="1"/>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19" xfId="0" applyFont="1" applyFill="1" applyBorder="1" applyAlignment="1">
      <alignment vertical="center" wrapText="1"/>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8" xfId="0" applyBorder="1"/>
    <xf numFmtId="0" fontId="0" fillId="0" borderId="10" xfId="0" applyBorder="1" applyAlignment="1">
      <alignment horizontal="center"/>
    </xf>
    <xf numFmtId="0" fontId="0" fillId="0" borderId="1" xfId="0" applyBorder="1" applyAlignment="1">
      <alignment horizontal="center"/>
    </xf>
    <xf numFmtId="0" fontId="0" fillId="0" borderId="1" xfId="0" applyBorder="1"/>
    <xf numFmtId="0" fontId="0" fillId="0" borderId="1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21" borderId="13" xfId="0" applyFont="1" applyFill="1" applyBorder="1" applyAlignment="1">
      <alignment horizontal="center"/>
    </xf>
    <xf numFmtId="0" fontId="4" fillId="21" borderId="14" xfId="0" applyFont="1" applyFill="1" applyBorder="1" applyAlignment="1">
      <alignment horizontal="center"/>
    </xf>
    <xf numFmtId="0" fontId="4" fillId="21" borderId="14" xfId="0" applyFont="1" applyFill="1" applyBorder="1"/>
    <xf numFmtId="0" fontId="5" fillId="22" borderId="9" xfId="0" applyFont="1" applyFill="1" applyBorder="1" applyAlignment="1">
      <alignment horizontal="center" vertical="center" wrapText="1"/>
    </xf>
    <xf numFmtId="0" fontId="4" fillId="21" borderId="16" xfId="0" applyFont="1" applyFill="1" applyBorder="1" applyAlignment="1">
      <alignment horizontal="center"/>
    </xf>
    <xf numFmtId="0" fontId="4" fillId="21" borderId="2" xfId="0" applyFont="1" applyFill="1" applyBorder="1" applyAlignment="1">
      <alignment horizontal="center"/>
    </xf>
    <xf numFmtId="0" fontId="4" fillId="21" borderId="2" xfId="0" applyFont="1" applyFill="1" applyBorder="1"/>
    <xf numFmtId="0" fontId="4" fillId="22" borderId="24" xfId="0" applyFont="1" applyFill="1" applyBorder="1" applyAlignment="1">
      <alignment horizontal="center" vertical="center" wrapText="1"/>
    </xf>
    <xf numFmtId="0" fontId="5" fillId="22" borderId="24" xfId="0" applyFont="1" applyFill="1" applyBorder="1" applyAlignment="1">
      <alignment horizontal="center" vertical="center" wrapText="1"/>
    </xf>
    <xf numFmtId="0" fontId="0" fillId="21" borderId="25" xfId="0" applyFill="1" applyBorder="1" applyAlignment="1">
      <alignment horizontal="center"/>
    </xf>
    <xf numFmtId="0" fontId="0" fillId="21" borderId="26" xfId="0" applyFill="1" applyBorder="1" applyAlignment="1">
      <alignment horizontal="center"/>
    </xf>
    <xf numFmtId="0" fontId="0" fillId="21" borderId="26" xfId="0" applyFill="1" applyBorder="1"/>
    <xf numFmtId="0" fontId="5" fillId="22" borderId="27" xfId="0" applyFont="1" applyFill="1" applyBorder="1" applyAlignment="1">
      <alignment horizontal="center" vertical="center" wrapText="1"/>
    </xf>
    <xf numFmtId="0" fontId="0" fillId="0" borderId="0" xfId="0"/>
    <xf numFmtId="0" fontId="0" fillId="0" borderId="0" xfId="0" applyAlignment="1">
      <alignment wrapText="1"/>
    </xf>
    <xf numFmtId="0" fontId="2" fillId="0" borderId="0" xfId="1"/>
    <xf numFmtId="0" fontId="0" fillId="0" borderId="2" xfId="0" applyBorder="1"/>
    <xf numFmtId="0" fontId="0" fillId="0" borderId="0" xfId="0" applyFill="1" applyAlignment="1">
      <alignment wrapText="1"/>
    </xf>
    <xf numFmtId="0" fontId="5" fillId="0" borderId="24" xfId="0" applyFont="1" applyFill="1" applyBorder="1" applyAlignment="1">
      <alignment horizontal="center" vertical="center" wrapText="1"/>
    </xf>
    <xf numFmtId="0" fontId="0" fillId="0" borderId="0" xfId="0"/>
    <xf numFmtId="0" fontId="2" fillId="0" borderId="0" xfId="1"/>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xf numFmtId="0" fontId="0" fillId="0" borderId="0" xfId="0" applyFill="1" applyAlignment="1">
      <alignment horizontal="center" vertical="center"/>
    </xf>
    <xf numFmtId="0" fontId="0" fillId="0" borderId="0" xfId="0" quotePrefix="1" applyFill="1" applyAlignment="1">
      <alignment horizontal="left"/>
    </xf>
    <xf numFmtId="0" fontId="4" fillId="0" borderId="44" xfId="0" applyFont="1" applyBorder="1" applyAlignment="1">
      <alignment horizontal="center" vertical="center"/>
    </xf>
    <xf numFmtId="0" fontId="0" fillId="20" borderId="17" xfId="0" applyFill="1" applyBorder="1"/>
    <xf numFmtId="0" fontId="4" fillId="23" borderId="19" xfId="0" applyFont="1" applyFill="1" applyBorder="1" applyAlignment="1">
      <alignment vertical="center" wrapText="1"/>
    </xf>
    <xf numFmtId="0" fontId="0" fillId="20" borderId="20" xfId="0" applyFill="1" applyBorder="1"/>
    <xf numFmtId="0" fontId="0" fillId="0" borderId="0" xfId="0" applyFill="1" applyAlignment="1">
      <alignment horizontal="center"/>
    </xf>
    <xf numFmtId="0" fontId="0" fillId="0" borderId="2" xfId="0" applyFill="1" applyBorder="1" applyAlignment="1">
      <alignment horizontal="center"/>
    </xf>
    <xf numFmtId="0" fontId="0" fillId="0" borderId="16" xfId="0" applyFill="1" applyBorder="1" applyAlignment="1">
      <alignment horizontal="center"/>
    </xf>
    <xf numFmtId="0" fontId="0" fillId="20" borderId="16" xfId="0" applyFill="1" applyBorder="1" applyAlignment="1">
      <alignment horizontal="center"/>
    </xf>
    <xf numFmtId="0" fontId="0" fillId="20" borderId="18" xfId="0" applyFill="1" applyBorder="1" applyAlignment="1">
      <alignment horizontal="center"/>
    </xf>
    <xf numFmtId="0" fontId="0" fillId="12" borderId="2" xfId="0" applyFill="1" applyBorder="1" applyAlignment="1">
      <alignment horizontal="center"/>
    </xf>
    <xf numFmtId="0" fontId="0" fillId="12" borderId="19" xfId="0" applyFill="1" applyBorder="1" applyAlignment="1">
      <alignment horizontal="center"/>
    </xf>
    <xf numFmtId="0" fontId="0" fillId="20" borderId="2" xfId="0" applyFill="1" applyBorder="1" applyAlignment="1">
      <alignment horizontal="center"/>
    </xf>
    <xf numFmtId="0" fontId="0" fillId="20" borderId="19" xfId="0" applyFill="1" applyBorder="1" applyAlignment="1">
      <alignment horizontal="center" vertical="center"/>
    </xf>
    <xf numFmtId="0" fontId="0" fillId="20" borderId="19" xfId="0" applyFill="1"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17" xfId="0" applyBorder="1" applyAlignment="1">
      <alignment vertical="center"/>
    </xf>
    <xf numFmtId="0" fontId="0" fillId="12" borderId="16" xfId="0" applyFill="1" applyBorder="1" applyAlignment="1">
      <alignment horizontal="center"/>
    </xf>
    <xf numFmtId="0" fontId="0" fillId="0" borderId="18" xfId="0" applyBorder="1" applyAlignment="1">
      <alignment horizontal="center"/>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4" fillId="12" borderId="47" xfId="0" applyFont="1" applyFill="1" applyBorder="1" applyAlignment="1">
      <alignment horizontal="center" vertical="center"/>
    </xf>
    <xf numFmtId="0" fontId="4" fillId="0" borderId="47" xfId="0" applyFont="1" applyBorder="1" applyAlignment="1">
      <alignment horizontal="center" vertical="center"/>
    </xf>
    <xf numFmtId="0" fontId="4" fillId="0" borderId="14" xfId="0" applyFont="1" applyFill="1" applyBorder="1" applyAlignment="1">
      <alignment vertical="center"/>
    </xf>
    <xf numFmtId="0" fontId="4" fillId="0" borderId="1" xfId="0" applyFont="1" applyFill="1" applyBorder="1" applyAlignment="1">
      <alignment horizontal="center" vertical="center"/>
    </xf>
    <xf numFmtId="0" fontId="0" fillId="0" borderId="17" xfId="0" applyFill="1" applyBorder="1" applyAlignment="1">
      <alignment vertical="center"/>
    </xf>
    <xf numFmtId="0" fontId="0" fillId="15" borderId="2" xfId="0" applyFill="1" applyBorder="1" applyAlignment="1">
      <alignment horizontal="center"/>
    </xf>
    <xf numFmtId="0" fontId="0" fillId="0" borderId="2" xfId="0" applyFill="1" applyBorder="1" applyAlignment="1">
      <alignment horizontal="center" vertical="center"/>
    </xf>
    <xf numFmtId="0" fontId="0" fillId="12" borderId="14" xfId="0" applyFill="1" applyBorder="1" applyAlignment="1">
      <alignment horizontal="center"/>
    </xf>
    <xf numFmtId="0" fontId="0" fillId="0" borderId="14" xfId="0" applyFill="1" applyBorder="1" applyAlignment="1">
      <alignment horizontal="center"/>
    </xf>
    <xf numFmtId="0" fontId="0" fillId="0" borderId="0" xfId="0" applyAlignment="1">
      <alignment horizontal="center" wrapText="1"/>
    </xf>
    <xf numFmtId="0" fontId="0" fillId="15" borderId="16" xfId="0" applyFill="1" applyBorder="1" applyAlignment="1">
      <alignment horizontal="center" vertical="center"/>
    </xf>
    <xf numFmtId="0" fontId="0" fillId="0" borderId="19" xfId="0" applyBorder="1" applyAlignment="1">
      <alignment horizont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20" borderId="16" xfId="0" applyFont="1" applyFill="1" applyBorder="1" applyAlignment="1">
      <alignment horizontal="center"/>
    </xf>
    <xf numFmtId="0" fontId="4" fillId="20" borderId="2" xfId="0" applyFont="1" applyFill="1" applyBorder="1" applyAlignment="1">
      <alignment horizontal="center"/>
    </xf>
    <xf numFmtId="0" fontId="4" fillId="20" borderId="2" xfId="0" applyFont="1" applyFill="1" applyBorder="1"/>
    <xf numFmtId="0" fontId="4" fillId="0" borderId="14" xfId="0" applyFont="1" applyFill="1" applyBorder="1" applyAlignment="1">
      <alignment horizontal="center"/>
    </xf>
    <xf numFmtId="0" fontId="0" fillId="0" borderId="0" xfId="0" applyAlignment="1">
      <alignment horizontal="center"/>
    </xf>
    <xf numFmtId="0" fontId="0" fillId="20" borderId="19" xfId="0" applyFill="1" applyBorder="1" applyAlignment="1">
      <alignment wrapText="1"/>
    </xf>
    <xf numFmtId="0" fontId="4" fillId="0" borderId="1" xfId="0" applyFont="1" applyFill="1" applyBorder="1" applyAlignment="1">
      <alignmen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47" xfId="0" applyBorder="1" applyAlignment="1">
      <alignment horizontal="center" vertical="center" wrapText="1"/>
    </xf>
    <xf numFmtId="0" fontId="4" fillId="0" borderId="6" xfId="0" applyFont="1" applyBorder="1" applyAlignment="1">
      <alignment horizontal="center" vertical="center"/>
    </xf>
    <xf numFmtId="0" fontId="4" fillId="0" borderId="2" xfId="0" applyFont="1" applyFill="1" applyBorder="1" applyAlignment="1">
      <alignment vertical="center" wrapText="1"/>
    </xf>
    <xf numFmtId="0" fontId="5" fillId="0" borderId="17" xfId="0" applyFont="1" applyFill="1" applyBorder="1" applyAlignment="1">
      <alignment horizontal="center" vertical="center" wrapText="1"/>
    </xf>
    <xf numFmtId="0" fontId="4" fillId="0" borderId="19" xfId="0" applyFont="1" applyFill="1" applyBorder="1" applyAlignment="1">
      <alignment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0" fontId="0" fillId="12" borderId="16" xfId="0" applyFill="1" applyBorder="1" applyAlignment="1">
      <alignment horizontal="center" vertical="center"/>
    </xf>
    <xf numFmtId="0" fontId="4" fillId="12" borderId="47" xfId="0" applyFont="1" applyFill="1" applyBorder="1" applyAlignment="1">
      <alignment horizontal="center"/>
    </xf>
    <xf numFmtId="0" fontId="0" fillId="0" borderId="28" xfId="0" applyBorder="1" applyAlignment="1">
      <alignment horizontal="center" vertical="center"/>
    </xf>
    <xf numFmtId="0" fontId="4" fillId="0" borderId="20" xfId="0" applyFont="1" applyFill="1" applyBorder="1" applyAlignment="1">
      <alignment horizontal="center" vertical="center" wrapText="1"/>
    </xf>
    <xf numFmtId="0" fontId="0" fillId="0" borderId="5" xfId="0" applyBorder="1" applyAlignment="1">
      <alignment horizontal="center"/>
    </xf>
    <xf numFmtId="0" fontId="0" fillId="0" borderId="19" xfId="0" applyFill="1" applyBorder="1" applyAlignment="1">
      <alignment horizontal="center"/>
    </xf>
    <xf numFmtId="0" fontId="0" fillId="0" borderId="0" xfId="0" applyAlignment="1">
      <alignment horizontal="center" vertical="center" wrapText="1"/>
    </xf>
    <xf numFmtId="0" fontId="4" fillId="21" borderId="1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vertical="center" wrapText="1"/>
    </xf>
    <xf numFmtId="0" fontId="4" fillId="24" borderId="24" xfId="0" applyFont="1" applyFill="1" applyBorder="1" applyAlignment="1">
      <alignment horizontal="center" vertical="center" wrapText="1"/>
    </xf>
    <xf numFmtId="0" fontId="0" fillId="20" borderId="18" xfId="0" applyFill="1" applyBorder="1" applyAlignment="1">
      <alignment horizontal="center" vertical="center"/>
    </xf>
    <xf numFmtId="0" fontId="4" fillId="20" borderId="19" xfId="0" applyFont="1" applyFill="1" applyBorder="1" applyAlignment="1">
      <alignment horizontal="center" vertical="center"/>
    </xf>
    <xf numFmtId="0" fontId="4" fillId="20" borderId="19" xfId="0" applyFont="1" applyFill="1" applyBorder="1" applyAlignment="1">
      <alignment vertical="center"/>
    </xf>
    <xf numFmtId="0" fontId="0" fillId="20" borderId="20" xfId="0" applyFill="1" applyBorder="1" applyAlignment="1">
      <alignment vertical="center"/>
    </xf>
    <xf numFmtId="0" fontId="0" fillId="0" borderId="0" xfId="0"/>
    <xf numFmtId="0" fontId="0" fillId="0" borderId="0" xfId="0" applyAlignment="1">
      <alignment wrapText="1"/>
    </xf>
    <xf numFmtId="0" fontId="2" fillId="0" borderId="0" xfId="1"/>
    <xf numFmtId="0" fontId="0" fillId="0" borderId="0" xfId="0" applyFill="1" applyAlignment="1">
      <alignment wrapText="1"/>
    </xf>
    <xf numFmtId="0" fontId="0" fillId="0" borderId="0" xfId="0" applyFill="1"/>
    <xf numFmtId="0" fontId="0" fillId="0" borderId="0" xfId="0" applyAlignment="1">
      <alignment horizontal="center"/>
    </xf>
    <xf numFmtId="0" fontId="4" fillId="0" borderId="13" xfId="0" applyFont="1" applyFill="1" applyBorder="1" applyAlignment="1">
      <alignment horizontal="center" vertical="center"/>
    </xf>
    <xf numFmtId="0" fontId="0" fillId="0" borderId="10" xfId="0" applyFill="1" applyBorder="1" applyAlignment="1">
      <alignment horizontal="center"/>
    </xf>
    <xf numFmtId="0" fontId="0" fillId="0" borderId="1" xfId="0" applyFill="1" applyBorder="1" applyAlignment="1">
      <alignment horizontal="center"/>
    </xf>
    <xf numFmtId="0" fontId="0" fillId="0" borderId="1" xfId="0" applyFill="1" applyBorder="1"/>
    <xf numFmtId="0" fontId="0" fillId="20" borderId="2" xfId="0" applyFill="1" applyBorder="1"/>
    <xf numFmtId="0" fontId="0" fillId="20" borderId="2" xfId="0" applyFill="1" applyBorder="1" applyAlignment="1">
      <alignment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4" fillId="0" borderId="5"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Alignment="1">
      <alignment vertical="center"/>
    </xf>
    <xf numFmtId="0" fontId="0" fillId="0" borderId="18" xfId="0" applyFill="1" applyBorder="1" applyAlignment="1">
      <alignment horizontal="center"/>
    </xf>
    <xf numFmtId="0" fontId="0" fillId="0" borderId="0" xfId="0"/>
    <xf numFmtId="0" fontId="0" fillId="0" borderId="16" xfId="0" applyFill="1" applyBorder="1" applyAlignment="1">
      <alignment horizontal="center" vertical="center"/>
    </xf>
    <xf numFmtId="0" fontId="7" fillId="25" borderId="16" xfId="0" applyFont="1" applyFill="1" applyBorder="1" applyAlignment="1">
      <alignment horizontal="center"/>
    </xf>
    <xf numFmtId="0" fontId="7" fillId="25" borderId="2" xfId="0" applyFont="1" applyFill="1" applyBorder="1" applyAlignment="1">
      <alignment horizontal="center"/>
    </xf>
    <xf numFmtId="0" fontId="7" fillId="25" borderId="2" xfId="0" applyFont="1" applyFill="1" applyBorder="1"/>
    <xf numFmtId="0" fontId="4" fillId="25" borderId="2" xfId="0" applyFont="1" applyFill="1" applyBorder="1" applyAlignment="1">
      <alignment horizontal="center"/>
    </xf>
    <xf numFmtId="0" fontId="5" fillId="25" borderId="17" xfId="0" applyFont="1" applyFill="1" applyBorder="1" applyAlignment="1">
      <alignment horizontal="center" wrapText="1"/>
    </xf>
    <xf numFmtId="0" fontId="0" fillId="10" borderId="2" xfId="0" applyFill="1" applyBorder="1" applyAlignment="1">
      <alignment horizontal="center"/>
    </xf>
    <xf numFmtId="0" fontId="4" fillId="10" borderId="2" xfId="0" applyFont="1" applyFill="1" applyBorder="1" applyAlignment="1">
      <alignment horizontal="center" vertical="center"/>
    </xf>
    <xf numFmtId="0" fontId="0" fillId="10" borderId="18" xfId="0" applyFill="1" applyBorder="1" applyAlignment="1">
      <alignment horizontal="center"/>
    </xf>
    <xf numFmtId="0" fontId="4" fillId="10" borderId="19" xfId="0" applyFont="1" applyFill="1" applyBorder="1" applyAlignment="1">
      <alignment horizontal="center" vertical="center"/>
    </xf>
    <xf numFmtId="0" fontId="0" fillId="10" borderId="19" xfId="0" applyFill="1" applyBorder="1" applyAlignment="1">
      <alignment horizontal="center"/>
    </xf>
    <xf numFmtId="0" fontId="0" fillId="25" borderId="13" xfId="0" applyFill="1" applyBorder="1" applyAlignment="1">
      <alignment horizontal="center"/>
    </xf>
    <xf numFmtId="0" fontId="0" fillId="25" borderId="14" xfId="0" applyFill="1" applyBorder="1" applyAlignment="1">
      <alignment horizontal="center"/>
    </xf>
    <xf numFmtId="0" fontId="0" fillId="25" borderId="14" xfId="0" applyFill="1" applyBorder="1"/>
    <xf numFmtId="0" fontId="4" fillId="25" borderId="14" xfId="0" applyFont="1" applyFill="1" applyBorder="1" applyAlignment="1">
      <alignment horizontal="center" vertical="center"/>
    </xf>
    <xf numFmtId="0" fontId="4" fillId="25" borderId="15" xfId="0" applyFont="1" applyFill="1" applyBorder="1" applyAlignment="1">
      <alignment horizontal="center" vertical="center" wrapText="1"/>
    </xf>
    <xf numFmtId="0" fontId="4" fillId="25" borderId="19" xfId="0" applyFont="1" applyFill="1" applyBorder="1" applyAlignment="1">
      <alignment horizontal="center" vertical="center"/>
    </xf>
    <xf numFmtId="0" fontId="4" fillId="25" borderId="20" xfId="0" applyFont="1" applyFill="1" applyBorder="1" applyAlignment="1">
      <alignment horizontal="center" vertical="center" wrapText="1"/>
    </xf>
    <xf numFmtId="0" fontId="7" fillId="25" borderId="13" xfId="0" applyFont="1" applyFill="1" applyBorder="1" applyAlignment="1">
      <alignment horizontal="center"/>
    </xf>
    <xf numFmtId="0" fontId="7" fillId="25" borderId="14" xfId="0" applyFont="1" applyFill="1" applyBorder="1" applyAlignment="1">
      <alignment horizontal="center"/>
    </xf>
    <xf numFmtId="0" fontId="7" fillId="25" borderId="14" xfId="0" applyFont="1" applyFill="1" applyBorder="1"/>
    <xf numFmtId="0" fontId="4" fillId="25" borderId="14" xfId="0" applyFont="1" applyFill="1" applyBorder="1" applyAlignment="1">
      <alignment horizontal="center"/>
    </xf>
    <xf numFmtId="0" fontId="5" fillId="25" borderId="15" xfId="0" applyFont="1" applyFill="1" applyBorder="1" applyAlignment="1">
      <alignment horizontal="center" wrapText="1"/>
    </xf>
    <xf numFmtId="0" fontId="5" fillId="26" borderId="17" xfId="0" applyFont="1" applyFill="1" applyBorder="1" applyAlignment="1">
      <alignment horizontal="center" wrapText="1"/>
    </xf>
    <xf numFmtId="0" fontId="4" fillId="15" borderId="2" xfId="0" applyFont="1" applyFill="1" applyBorder="1" applyAlignment="1">
      <alignment vertical="center"/>
    </xf>
    <xf numFmtId="0" fontId="0" fillId="10" borderId="13" xfId="0" applyFill="1" applyBorder="1" applyAlignment="1">
      <alignment horizontal="center"/>
    </xf>
    <xf numFmtId="0" fontId="0" fillId="10" borderId="14" xfId="0" applyFill="1" applyBorder="1" applyAlignment="1">
      <alignment horizontal="center"/>
    </xf>
    <xf numFmtId="0" fontId="0" fillId="10" borderId="16" xfId="0" applyFill="1" applyBorder="1" applyAlignment="1">
      <alignment horizontal="center"/>
    </xf>
    <xf numFmtId="0" fontId="4" fillId="15" borderId="2" xfId="0" applyFont="1" applyFill="1" applyBorder="1" applyAlignment="1">
      <alignment horizontal="center" vertical="center"/>
    </xf>
    <xf numFmtId="0" fontId="4" fillId="10" borderId="14" xfId="0" applyFont="1" applyFill="1" applyBorder="1" applyAlignment="1">
      <alignment horizontal="center" vertical="center"/>
    </xf>
    <xf numFmtId="0" fontId="2" fillId="0" borderId="0" xfId="1"/>
    <xf numFmtId="0" fontId="0" fillId="0" borderId="0" xfId="0"/>
    <xf numFmtId="0" fontId="1" fillId="0" borderId="0" xfId="0" applyFont="1"/>
    <xf numFmtId="0" fontId="0" fillId="0" borderId="0" xfId="0" applyFill="1" applyBorder="1"/>
    <xf numFmtId="0" fontId="0" fillId="0" borderId="0" xfId="0" applyFill="1" applyAlignment="1">
      <alignment wrapText="1"/>
    </xf>
    <xf numFmtId="0" fontId="0" fillId="0" borderId="0" xfId="0" applyFill="1"/>
    <xf numFmtId="0" fontId="0" fillId="0" borderId="0" xfId="0" applyAlignment="1">
      <alignment horizontal="center"/>
    </xf>
    <xf numFmtId="0" fontId="0" fillId="20" borderId="19" xfId="0" applyFill="1" applyBorder="1"/>
    <xf numFmtId="0" fontId="1" fillId="0" borderId="0" xfId="0" applyFont="1"/>
    <xf numFmtId="0" fontId="0" fillId="0" borderId="0" xfId="0" applyFill="1" applyBorder="1" applyAlignment="1">
      <alignment vertical="center" wrapText="1"/>
    </xf>
    <xf numFmtId="0" fontId="4" fillId="0" borderId="8" xfId="0" applyFont="1" applyFill="1" applyBorder="1" applyAlignment="1">
      <alignment vertical="center"/>
    </xf>
    <xf numFmtId="0" fontId="4" fillId="0" borderId="1" xfId="0" applyFont="1" applyFill="1" applyBorder="1" applyAlignment="1">
      <alignment vertical="center"/>
    </xf>
    <xf numFmtId="0" fontId="4" fillId="0" borderId="26" xfId="0" applyFont="1" applyFill="1" applyBorder="1" applyAlignment="1">
      <alignment horizontal="center" vertical="center"/>
    </xf>
    <xf numFmtId="0" fontId="4" fillId="0" borderId="26" xfId="0" applyFont="1" applyFill="1" applyBorder="1" applyAlignment="1">
      <alignment vertical="center"/>
    </xf>
    <xf numFmtId="0" fontId="4" fillId="0" borderId="21" xfId="0" applyFont="1" applyFill="1" applyBorder="1" applyAlignment="1">
      <alignment horizontal="center" vertical="center"/>
    </xf>
    <xf numFmtId="0" fontId="4" fillId="0" borderId="21"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0" xfId="0" applyFill="1" applyAlignment="1">
      <alignment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8" xfId="0" applyFill="1" applyBorder="1" applyAlignment="1">
      <alignment horizontal="center"/>
    </xf>
    <xf numFmtId="0" fontId="0" fillId="0" borderId="5" xfId="0" applyFill="1" applyBorder="1" applyAlignment="1">
      <alignment horizont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4" fillId="25" borderId="7" xfId="0" applyFont="1" applyFill="1" applyBorder="1" applyAlignment="1">
      <alignment horizontal="center" vertical="center"/>
    </xf>
    <xf numFmtId="0" fontId="4" fillId="25" borderId="8" xfId="0" applyFont="1" applyFill="1" applyBorder="1" applyAlignment="1">
      <alignment horizontal="center" vertical="center"/>
    </xf>
    <xf numFmtId="0" fontId="4" fillId="25" borderId="8" xfId="0" applyFont="1" applyFill="1" applyBorder="1" applyAlignment="1">
      <alignment vertical="center"/>
    </xf>
    <xf numFmtId="0" fontId="4" fillId="25" borderId="9" xfId="0" applyFont="1" applyFill="1" applyBorder="1" applyAlignment="1">
      <alignment horizontal="center" vertical="center" wrapText="1"/>
    </xf>
    <xf numFmtId="0" fontId="4" fillId="0" borderId="0" xfId="0" applyFont="1" applyFill="1" applyBorder="1" applyAlignment="1">
      <alignment vertical="center"/>
    </xf>
    <xf numFmtId="0" fontId="0" fillId="0" borderId="13" xfId="0" applyFill="1" applyBorder="1" applyAlignment="1">
      <alignment horizontal="center"/>
    </xf>
    <xf numFmtId="0" fontId="4" fillId="15" borderId="19" xfId="0" applyFont="1" applyFill="1" applyBorder="1" applyAlignment="1">
      <alignment horizontal="center" vertical="center"/>
    </xf>
    <xf numFmtId="0" fontId="0" fillId="15" borderId="19" xfId="0" applyFill="1" applyBorder="1" applyAlignment="1">
      <alignment horizontal="center"/>
    </xf>
    <xf numFmtId="0" fontId="4" fillId="25" borderId="10" xfId="0" applyFont="1" applyFill="1" applyBorder="1" applyAlignment="1">
      <alignment horizontal="center" vertical="center"/>
    </xf>
    <xf numFmtId="0" fontId="4" fillId="25" borderId="1" xfId="0" applyFont="1" applyFill="1" applyBorder="1" applyAlignment="1">
      <alignment horizontal="center" vertical="center"/>
    </xf>
    <xf numFmtId="0" fontId="4" fillId="25" borderId="1" xfId="0" applyFont="1" applyFill="1" applyBorder="1" applyAlignment="1">
      <alignment vertical="center"/>
    </xf>
    <xf numFmtId="0" fontId="4" fillId="25" borderId="24" xfId="0" applyFont="1" applyFill="1" applyBorder="1" applyAlignment="1">
      <alignment horizontal="center" vertical="center" wrapText="1"/>
    </xf>
    <xf numFmtId="0" fontId="0" fillId="12" borderId="0" xfId="0" applyFill="1" applyAlignment="1">
      <alignment horizontal="center"/>
    </xf>
    <xf numFmtId="0" fontId="4" fillId="0" borderId="28" xfId="0" applyFont="1" applyFill="1" applyBorder="1" applyAlignment="1">
      <alignment horizontal="center"/>
    </xf>
    <xf numFmtId="0" fontId="4" fillId="0" borderId="5" xfId="0" applyFont="1" applyFill="1" applyBorder="1"/>
    <xf numFmtId="0" fontId="0" fillId="0" borderId="5" xfId="0" applyFill="1" applyBorder="1"/>
    <xf numFmtId="0" fontId="4" fillId="0" borderId="19" xfId="0" applyFont="1" applyFill="1" applyBorder="1" applyAlignment="1">
      <alignment horizontal="center"/>
    </xf>
    <xf numFmtId="0" fontId="5" fillId="0" borderId="20" xfId="0" applyFont="1" applyFill="1" applyBorder="1" applyAlignment="1">
      <alignment horizontal="center" wrapText="1"/>
    </xf>
    <xf numFmtId="0" fontId="4" fillId="0" borderId="5" xfId="0" applyFont="1" applyFill="1" applyBorder="1" applyAlignment="1">
      <alignment horizontal="center"/>
    </xf>
    <xf numFmtId="0" fontId="5" fillId="0" borderId="29" xfId="0" applyFont="1" applyFill="1" applyBorder="1" applyAlignment="1">
      <alignment horizontal="center" wrapText="1"/>
    </xf>
    <xf numFmtId="0" fontId="4" fillId="0" borderId="52" xfId="0" applyFont="1" applyFill="1" applyBorder="1" applyAlignment="1">
      <alignment horizontal="center"/>
    </xf>
    <xf numFmtId="0" fontId="4" fillId="0" borderId="52" xfId="0" applyFont="1" applyFill="1" applyBorder="1"/>
    <xf numFmtId="0" fontId="5" fillId="0" borderId="52" xfId="0" applyFont="1" applyFill="1" applyBorder="1" applyAlignment="1">
      <alignment horizontal="center" wrapText="1"/>
    </xf>
    <xf numFmtId="0" fontId="4" fillId="0" borderId="53" xfId="0" applyFont="1" applyFill="1" applyBorder="1" applyAlignment="1">
      <alignment horizontal="center"/>
    </xf>
    <xf numFmtId="0" fontId="4" fillId="0" borderId="48" xfId="0" applyFont="1" applyFill="1" applyBorder="1" applyAlignment="1">
      <alignment horizontal="center"/>
    </xf>
    <xf numFmtId="0" fontId="4" fillId="0" borderId="48" xfId="0" applyFont="1" applyFill="1" applyBorder="1"/>
    <xf numFmtId="0" fontId="5" fillId="0" borderId="54" xfId="0" applyFont="1" applyFill="1" applyBorder="1" applyAlignment="1">
      <alignment horizontal="center" wrapText="1"/>
    </xf>
    <xf numFmtId="0" fontId="4" fillId="0" borderId="52" xfId="0" applyFont="1" applyFill="1" applyBorder="1" applyAlignment="1">
      <alignment horizontal="center" vertical="center"/>
    </xf>
    <xf numFmtId="0" fontId="4" fillId="25" borderId="13" xfId="0" applyFont="1" applyFill="1" applyBorder="1" applyAlignment="1">
      <alignment horizontal="center"/>
    </xf>
    <xf numFmtId="0" fontId="4" fillId="25" borderId="14" xfId="0" applyFont="1" applyFill="1" applyBorder="1"/>
    <xf numFmtId="0" fontId="4" fillId="25" borderId="16" xfId="0" applyFont="1" applyFill="1" applyBorder="1" applyAlignment="1">
      <alignment horizontal="center" vertical="center"/>
    </xf>
    <xf numFmtId="0" fontId="4" fillId="25" borderId="2" xfId="0" applyFont="1" applyFill="1" applyBorder="1" applyAlignment="1">
      <alignment horizontal="center" vertical="center"/>
    </xf>
    <xf numFmtId="0" fontId="4" fillId="25" borderId="2" xfId="0" applyFont="1" applyFill="1" applyBorder="1" applyAlignment="1">
      <alignment vertical="center" wrapText="1"/>
    </xf>
    <xf numFmtId="0" fontId="5" fillId="25" borderId="17" xfId="0" applyFont="1" applyFill="1" applyBorder="1" applyAlignment="1">
      <alignment horizontal="center" vertical="center" wrapText="1"/>
    </xf>
    <xf numFmtId="0" fontId="0" fillId="0" borderId="2" xfId="0" applyFill="1" applyBorder="1" applyAlignment="1">
      <alignment wrapText="1"/>
    </xf>
    <xf numFmtId="0" fontId="0" fillId="0" borderId="52" xfId="0" applyFill="1" applyBorder="1" applyAlignment="1">
      <alignment horizontal="center"/>
    </xf>
    <xf numFmtId="0" fontId="0" fillId="0" borderId="52" xfId="0" applyFill="1" applyBorder="1"/>
    <xf numFmtId="0" fontId="0" fillId="0" borderId="14" xfId="0" applyFill="1" applyBorder="1" applyAlignment="1">
      <alignment wrapText="1"/>
    </xf>
    <xf numFmtId="0" fontId="4" fillId="25" borderId="19" xfId="0" applyFont="1" applyFill="1" applyBorder="1" applyAlignment="1">
      <alignment horizontal="center"/>
    </xf>
    <xf numFmtId="0" fontId="4" fillId="25" borderId="19" xfId="0" applyFont="1" applyFill="1" applyBorder="1"/>
    <xf numFmtId="0" fontId="5" fillId="0" borderId="52" xfId="0" applyFont="1" applyFill="1" applyBorder="1"/>
    <xf numFmtId="0" fontId="4" fillId="10" borderId="19" xfId="0" applyFont="1" applyFill="1" applyBorder="1" applyAlignment="1">
      <alignment horizontal="center"/>
    </xf>
    <xf numFmtId="0" fontId="0" fillId="10" borderId="14" xfId="0" applyFill="1" applyBorder="1" applyAlignment="1">
      <alignment wrapText="1"/>
    </xf>
    <xf numFmtId="0" fontId="5" fillId="0" borderId="52" xfId="0" applyFont="1" applyFill="1" applyBorder="1" applyAlignment="1">
      <alignment horizontal="center" vertical="center" wrapText="1"/>
    </xf>
    <xf numFmtId="0" fontId="4" fillId="25" borderId="13" xfId="0" applyFont="1" applyFill="1" applyBorder="1" applyAlignment="1">
      <alignment horizontal="center" vertical="center"/>
    </xf>
    <xf numFmtId="0" fontId="4" fillId="25" borderId="14" xfId="0" applyFont="1" applyFill="1" applyBorder="1" applyAlignment="1">
      <alignment vertical="center" wrapText="1"/>
    </xf>
    <xf numFmtId="0" fontId="11" fillId="25" borderId="15" xfId="0" applyFont="1" applyFill="1" applyBorder="1" applyAlignment="1">
      <alignment horizontal="center" vertical="center" wrapText="1"/>
    </xf>
    <xf numFmtId="0" fontId="4" fillId="25" borderId="18" xfId="0" applyFont="1" applyFill="1" applyBorder="1" applyAlignment="1">
      <alignment horizontal="center"/>
    </xf>
    <xf numFmtId="0" fontId="5" fillId="25" borderId="20" xfId="0" applyFont="1" applyFill="1" applyBorder="1" applyAlignment="1">
      <alignment horizontal="center" wrapText="1"/>
    </xf>
    <xf numFmtId="0" fontId="5" fillId="25" borderId="15" xfId="0" applyFont="1" applyFill="1" applyBorder="1" applyAlignment="1">
      <alignment horizontal="center" vertical="center" wrapText="1"/>
    </xf>
    <xf numFmtId="0" fontId="0" fillId="12" borderId="5" xfId="0" applyFill="1" applyBorder="1"/>
    <xf numFmtId="0" fontId="4" fillId="18" borderId="17" xfId="0" applyFont="1" applyFill="1" applyBorder="1" applyAlignment="1">
      <alignment horizontal="center" vertical="center" wrapText="1"/>
    </xf>
    <xf numFmtId="0" fontId="4" fillId="12" borderId="19" xfId="0" applyFont="1" applyFill="1" applyBorder="1" applyAlignment="1">
      <alignment vertical="center" wrapText="1"/>
    </xf>
    <xf numFmtId="0" fontId="0" fillId="12" borderId="19" xfId="0" applyFill="1" applyBorder="1" applyAlignment="1">
      <alignment vertical="center"/>
    </xf>
    <xf numFmtId="0" fontId="4" fillId="12" borderId="21" xfId="0" applyFont="1" applyFill="1" applyBorder="1" applyAlignment="1">
      <alignment horizontal="center" vertical="center"/>
    </xf>
    <xf numFmtId="0" fontId="4" fillId="12" borderId="21" xfId="0" applyFont="1" applyFill="1" applyBorder="1" applyAlignment="1">
      <alignment vertical="center" wrapText="1"/>
    </xf>
    <xf numFmtId="0" fontId="5" fillId="13" borderId="21"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0" fillId="12" borderId="14" xfId="0" applyFill="1" applyBorder="1" applyAlignment="1">
      <alignment vertical="center"/>
    </xf>
    <xf numFmtId="0" fontId="4" fillId="12" borderId="21" xfId="0" applyFont="1" applyFill="1" applyBorder="1" applyAlignment="1">
      <alignment vertical="center"/>
    </xf>
    <xf numFmtId="0" fontId="4" fillId="14" borderId="2" xfId="0" applyFont="1" applyFill="1" applyBorder="1" applyAlignment="1">
      <alignment horizontal="center" vertical="center"/>
    </xf>
    <xf numFmtId="0" fontId="4" fillId="17" borderId="14" xfId="0" applyFont="1" applyFill="1" applyBorder="1" applyAlignment="1">
      <alignment horizontal="center" vertical="center"/>
    </xf>
    <xf numFmtId="0" fontId="0" fillId="12" borderId="18" xfId="0" applyFill="1" applyBorder="1" applyAlignment="1">
      <alignment horizontal="center"/>
    </xf>
    <xf numFmtId="0" fontId="0" fillId="12" borderId="13" xfId="0" applyFill="1" applyBorder="1" applyAlignment="1">
      <alignment horizontal="center"/>
    </xf>
    <xf numFmtId="0" fontId="0" fillId="12" borderId="18" xfId="0" applyFill="1" applyBorder="1" applyAlignment="1">
      <alignment horizontal="center" vertical="center"/>
    </xf>
    <xf numFmtId="0" fontId="0" fillId="12" borderId="28" xfId="0" applyFill="1" applyBorder="1" applyAlignment="1">
      <alignment horizontal="center"/>
    </xf>
    <xf numFmtId="0" fontId="4" fillId="25" borderId="18" xfId="0" applyFont="1" applyFill="1" applyBorder="1" applyAlignment="1">
      <alignment horizontal="center" vertical="center"/>
    </xf>
    <xf numFmtId="0" fontId="4" fillId="25" borderId="19" xfId="0" applyFont="1" applyFill="1" applyBorder="1" applyAlignment="1">
      <alignment vertical="center"/>
    </xf>
    <xf numFmtId="0" fontId="4" fillId="27" borderId="20" xfId="0" applyFont="1" applyFill="1" applyBorder="1" applyAlignment="1">
      <alignment horizontal="center" vertical="center" wrapText="1"/>
    </xf>
    <xf numFmtId="0" fontId="4" fillId="25" borderId="33" xfId="0" applyFont="1" applyFill="1" applyBorder="1" applyAlignment="1">
      <alignment horizontal="center" vertical="center"/>
    </xf>
    <xf numFmtId="0" fontId="4" fillId="25" borderId="4" xfId="0" applyFont="1" applyFill="1" applyBorder="1" applyAlignment="1">
      <alignment horizontal="center" vertical="center"/>
    </xf>
    <xf numFmtId="0" fontId="4" fillId="25" borderId="4" xfId="0" applyFont="1" applyFill="1" applyBorder="1" applyAlignment="1">
      <alignment vertical="center"/>
    </xf>
    <xf numFmtId="0" fontId="4" fillId="28"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wrapText="1"/>
    </xf>
    <xf numFmtId="0" fontId="4" fillId="25" borderId="14" xfId="0" applyFont="1" applyFill="1" applyBorder="1" applyAlignment="1">
      <alignment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52" xfId="0" applyFill="1" applyBorder="1" applyAlignment="1">
      <alignment horizontal="center" vertical="center"/>
    </xf>
    <xf numFmtId="0" fontId="4" fillId="0" borderId="52" xfId="0" applyFont="1" applyFill="1" applyBorder="1" applyAlignment="1">
      <alignment vertical="center"/>
    </xf>
    <xf numFmtId="0" fontId="0" fillId="0" borderId="15" xfId="0" applyFill="1" applyBorder="1" applyAlignment="1">
      <alignment vertical="center"/>
    </xf>
    <xf numFmtId="0" fontId="4" fillId="0" borderId="52" xfId="0" applyFont="1" applyFill="1" applyBorder="1" applyAlignment="1">
      <alignment horizontal="center" vertical="center" wrapText="1"/>
    </xf>
    <xf numFmtId="0" fontId="0" fillId="0" borderId="19" xfId="0" applyFill="1" applyBorder="1" applyAlignment="1">
      <alignment wrapText="1"/>
    </xf>
    <xf numFmtId="0" fontId="0" fillId="10" borderId="16" xfId="0" applyFill="1" applyBorder="1" applyAlignment="1">
      <alignment horizontal="center" vertical="center"/>
    </xf>
    <xf numFmtId="0" fontId="0" fillId="10" borderId="18" xfId="0" applyFill="1" applyBorder="1" applyAlignment="1">
      <alignment horizontal="center" vertical="center"/>
    </xf>
    <xf numFmtId="0" fontId="0" fillId="10" borderId="17" xfId="0" applyFill="1" applyBorder="1" applyAlignment="1">
      <alignment vertical="center"/>
    </xf>
    <xf numFmtId="0" fontId="0" fillId="15" borderId="18" xfId="0" applyFill="1" applyBorder="1" applyAlignment="1">
      <alignment horizontal="center" vertical="center"/>
    </xf>
    <xf numFmtId="0" fontId="4" fillId="10" borderId="20" xfId="0" applyFont="1" applyFill="1" applyBorder="1" applyAlignment="1">
      <alignment horizontal="left" vertical="center" wrapText="1"/>
    </xf>
    <xf numFmtId="0" fontId="4" fillId="25" borderId="2" xfId="0" applyFont="1" applyFill="1" applyBorder="1" applyAlignment="1">
      <alignment vertical="center"/>
    </xf>
    <xf numFmtId="0" fontId="4" fillId="25" borderId="17" xfId="0" applyFont="1" applyFill="1" applyBorder="1" applyAlignment="1">
      <alignment horizontal="center" vertical="center" wrapText="1"/>
    </xf>
    <xf numFmtId="0" fontId="0" fillId="25" borderId="16" xfId="0" applyFill="1" applyBorder="1" applyAlignment="1">
      <alignment horizontal="center"/>
    </xf>
    <xf numFmtId="0" fontId="0" fillId="25" borderId="2" xfId="0" applyFill="1" applyBorder="1"/>
    <xf numFmtId="0" fontId="0" fillId="25" borderId="2" xfId="0" applyFill="1" applyBorder="1" applyAlignment="1">
      <alignment wrapText="1"/>
    </xf>
    <xf numFmtId="0" fontId="0" fillId="25" borderId="2" xfId="0" applyFill="1" applyBorder="1" applyAlignment="1">
      <alignment horizontal="center"/>
    </xf>
    <xf numFmtId="0" fontId="0" fillId="25" borderId="17" xfId="0" applyFill="1" applyBorder="1" applyAlignment="1">
      <alignment horizontal="center" vertical="center"/>
    </xf>
    <xf numFmtId="0" fontId="0" fillId="0" borderId="15" xfId="0" applyFill="1" applyBorder="1" applyAlignment="1">
      <alignment wrapText="1"/>
    </xf>
    <xf numFmtId="0" fontId="0" fillId="0" borderId="17" xfId="0" applyFill="1" applyBorder="1" applyAlignment="1">
      <alignment wrapText="1"/>
    </xf>
    <xf numFmtId="0" fontId="0" fillId="0" borderId="20" xfId="0" applyFill="1" applyBorder="1" applyAlignment="1">
      <alignment wrapText="1"/>
    </xf>
    <xf numFmtId="0" fontId="0" fillId="10" borderId="19" xfId="0" applyFill="1" applyBorder="1" applyAlignment="1">
      <alignment wrapText="1"/>
    </xf>
    <xf numFmtId="0" fontId="0" fillId="10" borderId="20" xfId="0" applyFill="1" applyBorder="1" applyAlignment="1">
      <alignment wrapText="1"/>
    </xf>
    <xf numFmtId="0" fontId="0" fillId="0" borderId="0" xfId="0" applyAlignment="1">
      <alignment horizontal="left" vertical="center"/>
    </xf>
    <xf numFmtId="0" fontId="0" fillId="0" borderId="19" xfId="0"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4" xfId="0" applyFill="1" applyBorder="1" applyAlignment="1">
      <alignment horizontal="left" vertical="center"/>
    </xf>
    <xf numFmtId="0" fontId="0" fillId="10" borderId="2" xfId="0" applyFill="1" applyBorder="1" applyAlignment="1">
      <alignment horizontal="left" vertical="center"/>
    </xf>
    <xf numFmtId="0" fontId="4" fillId="0" borderId="2"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0" fillId="0" borderId="19" xfId="0" applyFill="1" applyBorder="1" applyAlignment="1">
      <alignment horizontal="left" vertical="center"/>
    </xf>
    <xf numFmtId="0" fontId="0" fillId="0" borderId="52" xfId="0" applyFill="1" applyBorder="1" applyAlignment="1">
      <alignment horizontal="left" vertical="center"/>
    </xf>
    <xf numFmtId="0" fontId="0" fillId="0" borderId="19" xfId="0" applyFill="1" applyBorder="1" applyAlignment="1">
      <alignment horizontal="left"/>
    </xf>
    <xf numFmtId="0" fontId="0" fillId="0" borderId="14" xfId="0" applyFill="1" applyBorder="1" applyAlignment="1">
      <alignment horizontal="left" wrapText="1"/>
    </xf>
    <xf numFmtId="0" fontId="0" fillId="0" borderId="2" xfId="0" applyFill="1" applyBorder="1" applyAlignment="1">
      <alignment horizontal="left" wrapText="1"/>
    </xf>
    <xf numFmtId="0" fontId="0" fillId="0" borderId="19" xfId="0" applyFill="1" applyBorder="1" applyAlignment="1">
      <alignment horizontal="left" wrapText="1"/>
    </xf>
    <xf numFmtId="0" fontId="0" fillId="0" borderId="0" xfId="0" applyFill="1" applyAlignment="1">
      <alignment horizontal="left" wrapText="1"/>
    </xf>
    <xf numFmtId="0" fontId="0" fillId="10" borderId="19" xfId="0" applyFill="1" applyBorder="1" applyAlignment="1">
      <alignment horizontal="left"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6" xfId="0" applyFont="1" applyFill="1" applyBorder="1" applyAlignment="1">
      <alignment vertical="center" wrapText="1"/>
    </xf>
    <xf numFmtId="0" fontId="5" fillId="0" borderId="9"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0" xfId="0" applyFont="1" applyFill="1" applyBorder="1" applyAlignment="1">
      <alignment vertical="center"/>
    </xf>
    <xf numFmtId="0" fontId="4" fillId="0" borderId="51" xfId="0" applyFont="1" applyFill="1" applyBorder="1" applyAlignment="1">
      <alignment horizontal="center" vertical="center" wrapText="1"/>
    </xf>
    <xf numFmtId="0" fontId="4"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0" fillId="0" borderId="0" xfId="0" applyAlignment="1">
      <alignment wrapText="1"/>
    </xf>
    <xf numFmtId="0" fontId="0" fillId="0" borderId="0" xfId="0"/>
    <xf numFmtId="0" fontId="0" fillId="0" borderId="0" xfId="0" applyAlignment="1">
      <alignment vertical="center" wrapText="1"/>
    </xf>
    <xf numFmtId="0" fontId="4" fillId="20" borderId="2" xfId="0" applyFont="1" applyFill="1" applyBorder="1" applyAlignment="1">
      <alignment horizontal="center" vertical="center"/>
    </xf>
    <xf numFmtId="0" fontId="4" fillId="20" borderId="2" xfId="0" applyFont="1" applyFill="1" applyBorder="1" applyAlignment="1">
      <alignment vertical="center"/>
    </xf>
    <xf numFmtId="0" fontId="0" fillId="0" borderId="33"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xf>
    <xf numFmtId="0" fontId="0" fillId="0" borderId="23" xfId="0" applyBorder="1" applyAlignment="1">
      <alignment vertical="center"/>
    </xf>
    <xf numFmtId="0" fontId="4" fillId="0" borderId="0" xfId="0" applyFont="1" applyFill="1" applyBorder="1" applyAlignment="1">
      <alignment horizontal="left" vertical="center"/>
    </xf>
    <xf numFmtId="0" fontId="4" fillId="25" borderId="25" xfId="0" applyFont="1" applyFill="1" applyBorder="1" applyAlignment="1">
      <alignment horizontal="center" vertical="center"/>
    </xf>
    <xf numFmtId="0" fontId="4" fillId="25" borderId="26" xfId="0" applyFont="1" applyFill="1" applyBorder="1" applyAlignment="1">
      <alignment horizontal="center" vertical="center"/>
    </xf>
    <xf numFmtId="0" fontId="4" fillId="25" borderId="26" xfId="0" applyFont="1" applyFill="1" applyBorder="1" applyAlignment="1">
      <alignment vertical="center"/>
    </xf>
    <xf numFmtId="0" fontId="4" fillId="25" borderId="27" xfId="0" applyFont="1" applyFill="1" applyBorder="1" applyAlignment="1">
      <alignment horizontal="center" vertical="center" wrapText="1"/>
    </xf>
    <xf numFmtId="0" fontId="0" fillId="0" borderId="0" xfId="0" applyAlignment="1">
      <alignment horizontal="left"/>
    </xf>
    <xf numFmtId="0" fontId="0" fillId="0" borderId="2" xfId="0" quotePrefix="1" applyFont="1" applyBorder="1" applyAlignment="1">
      <alignment horizontal="center" vertical="center" wrapText="1"/>
    </xf>
    <xf numFmtId="0" fontId="0" fillId="0" borderId="2" xfId="0" applyBorder="1" applyAlignment="1">
      <alignment horizontal="right" vertical="center" indent="1"/>
    </xf>
    <xf numFmtId="0" fontId="0" fillId="0" borderId="0" xfId="0" applyAlignment="1">
      <alignment horizontal="right" vertical="center" indent="1"/>
    </xf>
    <xf numFmtId="0" fontId="0" fillId="0" borderId="16" xfId="0" applyBorder="1"/>
    <xf numFmtId="165" fontId="1" fillId="0" borderId="58" xfId="0" applyNumberFormat="1" applyFont="1" applyBorder="1" applyAlignment="1">
      <alignment horizontal="right" vertical="center" indent="1"/>
    </xf>
    <xf numFmtId="0" fontId="1" fillId="0" borderId="58" xfId="0" applyFont="1" applyBorder="1" applyAlignment="1">
      <alignment horizontal="right" vertical="center" indent="1"/>
    </xf>
    <xf numFmtId="0" fontId="1" fillId="0" borderId="56" xfId="0" applyFont="1" applyBorder="1" applyAlignment="1">
      <alignment horizontal="right" vertical="center" indent="1"/>
    </xf>
    <xf numFmtId="0" fontId="1" fillId="0" borderId="57" xfId="0" applyFont="1" applyBorder="1"/>
    <xf numFmtId="165" fontId="0" fillId="0" borderId="2" xfId="2" applyNumberFormat="1" applyFont="1" applyBorder="1" applyAlignment="1">
      <alignment horizontal="right" indent="1"/>
    </xf>
    <xf numFmtId="0" fontId="0" fillId="0" borderId="17" xfId="0" applyBorder="1" applyAlignment="1">
      <alignment horizontal="right" vertical="center" indent="1"/>
    </xf>
    <xf numFmtId="0" fontId="0" fillId="0" borderId="0" xfId="0"/>
    <xf numFmtId="0" fontId="0" fillId="0" borderId="0" xfId="0" applyFill="1"/>
    <xf numFmtId="0" fontId="0" fillId="0" borderId="0" xfId="0" applyAlignment="1">
      <alignment horizontal="center"/>
    </xf>
    <xf numFmtId="0" fontId="4" fillId="25" borderId="51" xfId="0" applyFont="1" applyFill="1" applyBorder="1" applyAlignment="1">
      <alignment horizontal="center" vertical="center" wrapText="1"/>
    </xf>
    <xf numFmtId="0" fontId="4" fillId="25" borderId="49" xfId="0" applyFont="1" applyFill="1" applyBorder="1" applyAlignment="1">
      <alignment horizontal="center" vertical="center"/>
    </xf>
    <xf numFmtId="0" fontId="4" fillId="25" borderId="50" xfId="0" applyFont="1" applyFill="1" applyBorder="1" applyAlignment="1">
      <alignment horizontal="center" vertical="center"/>
    </xf>
    <xf numFmtId="0" fontId="4" fillId="25" borderId="50" xfId="0" applyFont="1" applyFill="1" applyBorder="1" applyAlignment="1">
      <alignment vertical="center"/>
    </xf>
    <xf numFmtId="0" fontId="4" fillId="10" borderId="50" xfId="0" applyFont="1" applyFill="1" applyBorder="1" applyAlignment="1">
      <alignment horizontal="center" vertical="center"/>
    </xf>
    <xf numFmtId="0" fontId="4" fillId="10" borderId="50" xfId="0" applyFont="1" applyFill="1" applyBorder="1" applyAlignment="1">
      <alignment vertical="center"/>
    </xf>
    <xf numFmtId="0" fontId="0" fillId="10" borderId="33" xfId="0" applyFill="1" applyBorder="1" applyAlignment="1">
      <alignment horizontal="center"/>
    </xf>
    <xf numFmtId="0" fontId="4" fillId="10" borderId="4" xfId="0" applyFont="1" applyFill="1" applyBorder="1" applyAlignment="1">
      <alignment horizontal="center" vertical="center"/>
    </xf>
    <xf numFmtId="0" fontId="4" fillId="10" borderId="4" xfId="0" applyFont="1" applyFill="1" applyBorder="1" applyAlignment="1">
      <alignment vertical="center"/>
    </xf>
    <xf numFmtId="0" fontId="0" fillId="10" borderId="4" xfId="0" applyFill="1" applyBorder="1" applyAlignment="1">
      <alignment horizontal="center"/>
    </xf>
    <xf numFmtId="0" fontId="0" fillId="10" borderId="23" xfId="0" applyFill="1" applyBorder="1"/>
    <xf numFmtId="0" fontId="2" fillId="0" borderId="0" xfId="1" applyFill="1" applyAlignment="1"/>
    <xf numFmtId="0" fontId="0" fillId="0" borderId="0" xfId="0"/>
    <xf numFmtId="0" fontId="0" fillId="0" borderId="0" xfId="0" applyAlignment="1">
      <alignment wrapText="1"/>
    </xf>
    <xf numFmtId="0" fontId="0" fillId="0" borderId="0" xfId="0" applyFill="1" applyAlignment="1">
      <alignment wrapText="1"/>
    </xf>
    <xf numFmtId="0" fontId="0" fillId="0" borderId="0" xfId="0" applyFill="1"/>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xf>
    <xf numFmtId="0" fontId="0" fillId="0" borderId="0" xfId="0"/>
    <xf numFmtId="0" fontId="0" fillId="0" borderId="28" xfId="0" applyFill="1" applyBorder="1" applyAlignment="1">
      <alignment horizontal="center" vertical="center"/>
    </xf>
    <xf numFmtId="0" fontId="0" fillId="0" borderId="5" xfId="0" applyFill="1"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1" fillId="0" borderId="0" xfId="0" applyFont="1" applyAlignment="1">
      <alignment vertical="center" wrapText="1"/>
    </xf>
    <xf numFmtId="0" fontId="0" fillId="0" borderId="0" xfId="0"/>
    <xf numFmtId="0" fontId="0" fillId="0" borderId="0" xfId="0"/>
    <xf numFmtId="0" fontId="1" fillId="0" borderId="0" xfId="0" applyFont="1"/>
    <xf numFmtId="0" fontId="0" fillId="0" borderId="0" xfId="0" applyAlignment="1">
      <alignment wrapText="1"/>
    </xf>
    <xf numFmtId="0" fontId="0" fillId="0" borderId="0" xfId="0" applyFill="1" applyAlignment="1">
      <alignment wrapText="1"/>
    </xf>
    <xf numFmtId="0" fontId="0" fillId="0" borderId="0" xfId="0" applyFill="1"/>
    <xf numFmtId="0" fontId="0" fillId="0" borderId="0" xfId="0" applyAlignment="1">
      <alignment horizontal="center"/>
    </xf>
    <xf numFmtId="0" fontId="0" fillId="0" borderId="0" xfId="0" applyAlignment="1">
      <alignment horizontal="center" vertical="center"/>
    </xf>
    <xf numFmtId="0" fontId="0" fillId="0" borderId="0" xfId="0" quotePrefix="1" applyFill="1" applyAlignment="1">
      <alignment horizontal="left" vertical="center" wrapText="1"/>
    </xf>
    <xf numFmtId="14" fontId="1" fillId="0" borderId="13" xfId="0" applyNumberFormat="1" applyFont="1" applyBorder="1" applyAlignment="1">
      <alignment horizontal="center"/>
    </xf>
    <xf numFmtId="0" fontId="1" fillId="0" borderId="18" xfId="0" applyFont="1" applyBorder="1" applyAlignment="1">
      <alignment vertical="center"/>
    </xf>
    <xf numFmtId="0" fontId="1" fillId="0" borderId="19" xfId="0" applyFont="1" applyBorder="1" applyAlignment="1">
      <alignment horizontal="right" vertical="center" wrapText="1"/>
    </xf>
    <xf numFmtId="0" fontId="1" fillId="0" borderId="19" xfId="0" applyFont="1" applyBorder="1" applyAlignment="1">
      <alignment horizontal="right" vertical="center"/>
    </xf>
    <xf numFmtId="0" fontId="1" fillId="0" borderId="20" xfId="0" applyFont="1" applyBorder="1" applyAlignment="1">
      <alignment horizontal="right" vertical="center" wrapText="1"/>
    </xf>
    <xf numFmtId="0" fontId="1" fillId="0" borderId="0" xfId="0" applyFont="1" applyFill="1"/>
    <xf numFmtId="0" fontId="0" fillId="0" borderId="0" xfId="0" applyFont="1" applyFill="1"/>
    <xf numFmtId="0" fontId="0" fillId="0" borderId="0" xfId="0"/>
    <xf numFmtId="0" fontId="0" fillId="0" borderId="0" xfId="0" applyFill="1"/>
    <xf numFmtId="0" fontId="4" fillId="0" borderId="33" xfId="0" applyFont="1" applyFill="1" applyBorder="1" applyAlignment="1">
      <alignment horizontal="center"/>
    </xf>
    <xf numFmtId="0" fontId="4" fillId="0" borderId="4" xfId="0" applyFont="1" applyFill="1" applyBorder="1" applyAlignment="1">
      <alignment horizontal="center"/>
    </xf>
    <xf numFmtId="0" fontId="4" fillId="0" borderId="4" xfId="0" applyFont="1" applyFill="1" applyBorder="1"/>
    <xf numFmtId="0" fontId="5" fillId="0" borderId="23" xfId="0" applyFont="1" applyFill="1" applyBorder="1" applyAlignment="1">
      <alignment horizontal="center" wrapText="1"/>
    </xf>
    <xf numFmtId="0" fontId="0" fillId="0" borderId="33" xfId="0" applyFill="1" applyBorder="1" applyAlignment="1">
      <alignment horizontal="center" vertical="center"/>
    </xf>
    <xf numFmtId="0" fontId="0" fillId="0" borderId="4" xfId="0" applyFill="1" applyBorder="1" applyAlignment="1">
      <alignment horizontal="center"/>
    </xf>
    <xf numFmtId="0" fontId="0" fillId="0" borderId="23" xfId="0" applyFill="1" applyBorder="1"/>
    <xf numFmtId="0" fontId="4" fillId="15" borderId="19" xfId="0" applyFont="1" applyFill="1" applyBorder="1" applyAlignment="1">
      <alignment vertical="center" wrapText="1"/>
    </xf>
    <xf numFmtId="0" fontId="0" fillId="0" borderId="0" xfId="0"/>
    <xf numFmtId="0" fontId="0" fillId="0" borderId="0" xfId="0" applyFill="1" applyAlignment="1">
      <alignment wrapText="1"/>
    </xf>
    <xf numFmtId="0" fontId="0" fillId="0" borderId="0" xfId="0" applyFill="1"/>
    <xf numFmtId="0" fontId="4" fillId="0" borderId="37" xfId="0" applyFont="1" applyFill="1" applyBorder="1" applyAlignment="1">
      <alignment horizontal="center" vertical="center"/>
    </xf>
    <xf numFmtId="0" fontId="0" fillId="0" borderId="13" xfId="0" applyBorder="1"/>
    <xf numFmtId="0" fontId="0" fillId="0" borderId="14" xfId="0" applyBorder="1" applyAlignment="1">
      <alignment horizontal="right" vertical="center" indent="1"/>
    </xf>
    <xf numFmtId="165" fontId="0" fillId="0" borderId="14" xfId="2" applyNumberFormat="1" applyFont="1" applyBorder="1" applyAlignment="1">
      <alignment horizontal="right" indent="1"/>
    </xf>
    <xf numFmtId="0" fontId="0" fillId="0" borderId="15" xfId="0" applyBorder="1" applyAlignment="1">
      <alignment horizontal="right" vertical="center" indent="1"/>
    </xf>
    <xf numFmtId="0" fontId="1" fillId="0" borderId="18" xfId="0" applyFont="1" applyBorder="1"/>
    <xf numFmtId="0" fontId="1" fillId="0" borderId="19" xfId="0" applyFont="1" applyBorder="1" applyAlignment="1">
      <alignment horizontal="right" vertical="center" indent="1"/>
    </xf>
    <xf numFmtId="165" fontId="1" fillId="0" borderId="19" xfId="2" applyNumberFormat="1" applyFont="1" applyBorder="1" applyAlignment="1">
      <alignment horizontal="right" indent="1"/>
    </xf>
    <xf numFmtId="0" fontId="1" fillId="0" borderId="20" xfId="0" applyFont="1" applyBorder="1" applyAlignment="1">
      <alignment horizontal="right" vertical="center" indent="1"/>
    </xf>
    <xf numFmtId="0" fontId="0" fillId="0" borderId="0" xfId="0" applyBorder="1"/>
    <xf numFmtId="0" fontId="0" fillId="0" borderId="0" xfId="0" applyBorder="1" applyAlignment="1">
      <alignment horizontal="right" vertical="center" indent="1"/>
    </xf>
    <xf numFmtId="165" fontId="0" fillId="0" borderId="0" xfId="2" applyNumberFormat="1" applyFont="1" applyBorder="1" applyAlignment="1">
      <alignment horizontal="right" indent="1"/>
    </xf>
    <xf numFmtId="0" fontId="1" fillId="0" borderId="33" xfId="0" applyFont="1" applyBorder="1" applyAlignment="1">
      <alignment vertical="center"/>
    </xf>
    <xf numFmtId="0" fontId="1" fillId="0" borderId="4" xfId="0" applyFont="1" applyBorder="1" applyAlignment="1">
      <alignment horizontal="right" vertical="center" wrapText="1"/>
    </xf>
    <xf numFmtId="0" fontId="1" fillId="0" borderId="4" xfId="0" applyFont="1" applyBorder="1" applyAlignment="1">
      <alignment horizontal="right" vertical="center"/>
    </xf>
    <xf numFmtId="0" fontId="1" fillId="0" borderId="23" xfId="0" applyFont="1" applyBorder="1" applyAlignment="1">
      <alignment horizontal="right" vertical="center" wrapText="1"/>
    </xf>
    <xf numFmtId="165" fontId="1" fillId="0" borderId="56" xfId="0" applyNumberFormat="1" applyFont="1" applyBorder="1" applyAlignment="1">
      <alignment horizontal="right" vertical="center" indent="1"/>
    </xf>
    <xf numFmtId="0" fontId="0" fillId="0" borderId="60" xfId="0" applyBorder="1"/>
    <xf numFmtId="0" fontId="0" fillId="0" borderId="54" xfId="0" applyBorder="1" applyAlignment="1">
      <alignment horizontal="right" vertical="center" indent="1"/>
    </xf>
    <xf numFmtId="0" fontId="0" fillId="0" borderId="0" xfId="0" applyFill="1"/>
    <xf numFmtId="0" fontId="4" fillId="0" borderId="33" xfId="0" applyFont="1" applyFill="1" applyBorder="1" applyAlignment="1">
      <alignment horizontal="center" vertical="center"/>
    </xf>
    <xf numFmtId="0" fontId="4" fillId="0" borderId="4" xfId="0" applyFont="1" applyFill="1" applyBorder="1" applyAlignment="1">
      <alignment vertical="center"/>
    </xf>
    <xf numFmtId="0" fontId="4" fillId="0" borderId="23" xfId="0" applyFont="1" applyFill="1" applyBorder="1" applyAlignment="1">
      <alignment horizontal="center" vertical="center" wrapText="1"/>
    </xf>
    <xf numFmtId="0" fontId="0" fillId="20" borderId="33" xfId="0" applyFill="1" applyBorder="1" applyAlignment="1">
      <alignment horizontal="center" vertical="center"/>
    </xf>
    <xf numFmtId="0" fontId="4" fillId="20" borderId="4" xfId="0" applyFont="1" applyFill="1" applyBorder="1" applyAlignment="1">
      <alignment horizontal="center" vertical="center"/>
    </xf>
    <xf numFmtId="0" fontId="4" fillId="20" borderId="4" xfId="0" applyFont="1" applyFill="1" applyBorder="1" applyAlignment="1">
      <alignment vertical="center"/>
    </xf>
    <xf numFmtId="0" fontId="4" fillId="20" borderId="4" xfId="0" applyFont="1" applyFill="1" applyBorder="1" applyAlignment="1">
      <alignment horizontal="left" vertical="center" wrapText="1"/>
    </xf>
    <xf numFmtId="0" fontId="4" fillId="20" borderId="2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15" borderId="13" xfId="0" applyFill="1" applyBorder="1" applyAlignment="1">
      <alignment horizontal="center"/>
    </xf>
    <xf numFmtId="0" fontId="4" fillId="15" borderId="14" xfId="0" applyFont="1" applyFill="1" applyBorder="1" applyAlignment="1">
      <alignment horizontal="center" vertical="center"/>
    </xf>
    <xf numFmtId="0" fontId="4" fillId="15" borderId="14" xfId="0" applyFont="1" applyFill="1" applyBorder="1" applyAlignment="1">
      <alignment vertical="center"/>
    </xf>
    <xf numFmtId="0" fontId="0" fillId="15" borderId="14" xfId="0" applyFill="1" applyBorder="1"/>
    <xf numFmtId="0" fontId="0" fillId="15" borderId="15" xfId="0" applyFill="1" applyBorder="1"/>
    <xf numFmtId="0" fontId="0" fillId="0" borderId="0" xfId="0"/>
    <xf numFmtId="0" fontId="0" fillId="0" borderId="0" xfId="0" applyFill="1" applyAlignment="1">
      <alignment wrapText="1"/>
    </xf>
    <xf numFmtId="0" fontId="0" fillId="0" borderId="0" xfId="0" applyFill="1"/>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4" fillId="9" borderId="16" xfId="0" applyFont="1" applyFill="1" applyBorder="1" applyAlignment="1">
      <alignment horizontal="center" vertical="center"/>
    </xf>
    <xf numFmtId="0" fontId="4" fillId="11" borderId="16"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2" xfId="0" applyFont="1" applyFill="1" applyBorder="1" applyAlignment="1">
      <alignment vertical="center" wrapText="1"/>
    </xf>
    <xf numFmtId="0" fontId="5" fillId="3" borderId="17"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7" fillId="0" borderId="16" xfId="0" applyFont="1" applyBorder="1" applyAlignment="1">
      <alignment horizontal="center"/>
    </xf>
    <xf numFmtId="0" fontId="7" fillId="0" borderId="2" xfId="0" applyFont="1" applyBorder="1" applyAlignment="1">
      <alignment horizontal="center"/>
    </xf>
    <xf numFmtId="0" fontId="7" fillId="0" borderId="2" xfId="0" applyFont="1" applyBorder="1"/>
    <xf numFmtId="0" fontId="5" fillId="0" borderId="17" xfId="0" applyFont="1" applyBorder="1" applyAlignment="1">
      <alignment horizontal="center" wrapText="1"/>
    </xf>
    <xf numFmtId="0" fontId="0" fillId="21" borderId="2" xfId="0" applyFill="1" applyBorder="1" applyAlignment="1">
      <alignment horizontal="center"/>
    </xf>
    <xf numFmtId="0" fontId="0" fillId="21" borderId="2" xfId="0" applyFill="1" applyBorder="1"/>
    <xf numFmtId="0" fontId="4" fillId="22" borderId="17" xfId="0" applyFont="1" applyFill="1" applyBorder="1" applyAlignment="1">
      <alignment horizontal="center" vertical="center" wrapText="1"/>
    </xf>
    <xf numFmtId="0" fontId="0" fillId="21" borderId="16" xfId="0" applyFill="1" applyBorder="1" applyAlignment="1">
      <alignment horizontal="center"/>
    </xf>
    <xf numFmtId="0" fontId="5" fillId="22"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12" borderId="2" xfId="0" applyFont="1" applyFill="1" applyBorder="1" applyAlignment="1">
      <alignment vertical="center" wrapText="1"/>
    </xf>
    <xf numFmtId="0" fontId="4" fillId="28" borderId="17" xfId="0" applyFont="1" applyFill="1" applyBorder="1" applyAlignment="1">
      <alignment horizontal="center" vertical="center" wrapText="1"/>
    </xf>
    <xf numFmtId="0" fontId="4" fillId="25" borderId="2" xfId="0" applyFont="1" applyFill="1" applyBorder="1"/>
    <xf numFmtId="0" fontId="0" fillId="9" borderId="2" xfId="0" applyFill="1" applyBorder="1" applyAlignment="1">
      <alignment wrapText="1"/>
    </xf>
    <xf numFmtId="0" fontId="0" fillId="9" borderId="17" xfId="0" applyFill="1" applyBorder="1" applyAlignment="1">
      <alignment horizontal="center" vertical="center"/>
    </xf>
    <xf numFmtId="0" fontId="4" fillId="27" borderId="17" xfId="0" applyFont="1" applyFill="1" applyBorder="1" applyAlignment="1">
      <alignment horizontal="center" vertical="center" wrapText="1"/>
    </xf>
    <xf numFmtId="0" fontId="4" fillId="15" borderId="2" xfId="0" applyFont="1" applyFill="1" applyBorder="1" applyAlignment="1">
      <alignment vertical="center" wrapText="1"/>
    </xf>
    <xf numFmtId="0" fontId="0" fillId="15" borderId="2" xfId="0" applyFill="1" applyBorder="1"/>
    <xf numFmtId="0" fontId="0" fillId="0" borderId="2" xfId="0" applyBorder="1"/>
    <xf numFmtId="0" fontId="4" fillId="0" borderId="0" xfId="0" applyFont="1" applyBorder="1" applyAlignment="1">
      <alignment horizontal="center" vertical="center"/>
    </xf>
    <xf numFmtId="0" fontId="0" fillId="0" borderId="0" xfId="0" applyBorder="1" applyAlignment="1">
      <alignment wrapText="1"/>
    </xf>
    <xf numFmtId="0" fontId="0" fillId="0" borderId="0" xfId="0" applyBorder="1" applyAlignment="1">
      <alignment horizontal="center"/>
    </xf>
    <xf numFmtId="0" fontId="4" fillId="5" borderId="0" xfId="0" applyFont="1" applyFill="1" applyBorder="1" applyAlignment="1">
      <alignment horizontal="center" vertical="center"/>
    </xf>
    <xf numFmtId="0" fontId="4" fillId="0" borderId="0" xfId="0" applyFont="1" applyBorder="1" applyAlignment="1">
      <alignment vertical="center" wrapText="1"/>
    </xf>
    <xf numFmtId="0" fontId="5"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5" borderId="0" xfId="0" applyFont="1" applyFill="1" applyBorder="1" applyAlignment="1">
      <alignment vertical="center" wrapText="1"/>
    </xf>
    <xf numFmtId="0" fontId="0" fillId="0" borderId="0" xfId="0"/>
    <xf numFmtId="0" fontId="0" fillId="0" borderId="0" xfId="0" applyAlignment="1">
      <alignment wrapText="1"/>
    </xf>
    <xf numFmtId="0" fontId="0" fillId="0" borderId="0" xfId="0" applyFill="1" applyAlignment="1">
      <alignment wrapText="1"/>
    </xf>
    <xf numFmtId="0" fontId="0" fillId="0" borderId="0" xfId="0" applyAlignment="1">
      <alignment horizontal="center" vertical="center"/>
    </xf>
    <xf numFmtId="0" fontId="0" fillId="0" borderId="0" xfId="0" applyFill="1"/>
    <xf numFmtId="0" fontId="0" fillId="15" borderId="2" xfId="0" applyFill="1" applyBorder="1" applyAlignment="1">
      <alignment wrapText="1"/>
    </xf>
    <xf numFmtId="0" fontId="13" fillId="15" borderId="2" xfId="0" applyFont="1" applyFill="1" applyBorder="1"/>
    <xf numFmtId="0" fontId="0" fillId="0" borderId="0" xfId="0" applyFill="1" applyBorder="1" applyAlignment="1">
      <alignment horizontal="center"/>
    </xf>
    <xf numFmtId="0" fontId="0" fillId="15" borderId="17" xfId="0" applyFill="1" applyBorder="1" applyAlignment="1">
      <alignment horizontal="center" vertical="center"/>
    </xf>
    <xf numFmtId="0" fontId="4" fillId="15" borderId="16" xfId="0" applyFont="1" applyFill="1" applyBorder="1" applyAlignment="1">
      <alignment horizontal="center" vertical="center"/>
    </xf>
    <xf numFmtId="0" fontId="0" fillId="15" borderId="2" xfId="0" applyFill="1" applyBorder="1" applyAlignment="1">
      <alignment horizontal="center" vertical="center"/>
    </xf>
    <xf numFmtId="0" fontId="4" fillId="15" borderId="17" xfId="0" applyFont="1" applyFill="1" applyBorder="1" applyAlignment="1">
      <alignment horizontal="center" vertical="center" wrapText="1"/>
    </xf>
    <xf numFmtId="0" fontId="0" fillId="9" borderId="2" xfId="0" applyFill="1" applyBorder="1" applyAlignment="1">
      <alignment horizontal="center" vertical="center"/>
    </xf>
    <xf numFmtId="0" fontId="0" fillId="25" borderId="2" xfId="0" applyFill="1" applyBorder="1" applyAlignment="1">
      <alignment horizontal="center" vertical="center"/>
    </xf>
    <xf numFmtId="0" fontId="0" fillId="9" borderId="16" xfId="0" applyFill="1" applyBorder="1" applyAlignment="1">
      <alignment horizontal="center" vertical="center"/>
    </xf>
    <xf numFmtId="0" fontId="0" fillId="25" borderId="16" xfId="0" applyFill="1" applyBorder="1" applyAlignment="1">
      <alignment horizontal="center" vertical="center"/>
    </xf>
    <xf numFmtId="0" fontId="7" fillId="0" borderId="0" xfId="0" applyFont="1" applyBorder="1" applyAlignment="1">
      <alignment horizontal="center"/>
    </xf>
    <xf numFmtId="0" fontId="7" fillId="0" borderId="0" xfId="0" applyFont="1" applyBorder="1"/>
    <xf numFmtId="0" fontId="4" fillId="0" borderId="0" xfId="0" applyFont="1" applyBorder="1" applyAlignment="1">
      <alignment horizontal="center"/>
    </xf>
    <xf numFmtId="0" fontId="5" fillId="0" borderId="0" xfId="0" applyFont="1" applyBorder="1" applyAlignment="1">
      <alignment horizontal="center" wrapText="1"/>
    </xf>
    <xf numFmtId="0" fontId="4" fillId="0" borderId="0" xfId="0" applyFont="1" applyBorder="1" applyAlignment="1">
      <alignment horizontal="left"/>
    </xf>
    <xf numFmtId="0" fontId="4" fillId="0" borderId="53"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61" xfId="0" applyFont="1" applyBorder="1" applyAlignment="1">
      <alignment horizontal="center" vertical="center" wrapText="1"/>
    </xf>
    <xf numFmtId="0" fontId="5" fillId="3" borderId="15" xfId="0" applyFont="1" applyFill="1" applyBorder="1" applyAlignment="1">
      <alignment horizontal="center" vertical="center" wrapText="1"/>
    </xf>
    <xf numFmtId="0" fontId="0" fillId="0" borderId="0" xfId="0"/>
    <xf numFmtId="0" fontId="4" fillId="0" borderId="0" xfId="0" applyFont="1" applyFill="1" applyBorder="1" applyAlignment="1">
      <alignment vertical="center" wrapText="1"/>
    </xf>
    <xf numFmtId="0" fontId="0" fillId="0" borderId="0" xfId="0" applyFill="1"/>
    <xf numFmtId="0" fontId="0" fillId="0" borderId="0" xfId="0" applyAlignment="1">
      <alignment horizontal="left"/>
    </xf>
    <xf numFmtId="0" fontId="0" fillId="0" borderId="0" xfId="0" applyFont="1"/>
    <xf numFmtId="0" fontId="0" fillId="0" borderId="0" xfId="0" applyFont="1" applyAlignment="1">
      <alignment vertical="center"/>
    </xf>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Fill="1"/>
    <xf numFmtId="0" fontId="0" fillId="25" borderId="18" xfId="0" applyFill="1" applyBorder="1" applyAlignment="1">
      <alignment horizontal="center"/>
    </xf>
    <xf numFmtId="0" fontId="0" fillId="25" borderId="19" xfId="0" applyFill="1" applyBorder="1" applyAlignment="1">
      <alignment horizontal="center"/>
    </xf>
    <xf numFmtId="0" fontId="0" fillId="25" borderId="19" xfId="0" applyFill="1" applyBorder="1"/>
    <xf numFmtId="0" fontId="4" fillId="20" borderId="19" xfId="0" applyFont="1" applyFill="1" applyBorder="1" applyAlignment="1">
      <alignment horizontal="center"/>
    </xf>
    <xf numFmtId="0" fontId="4" fillId="20" borderId="19" xfId="0" applyFont="1" applyFill="1" applyBorder="1"/>
    <xf numFmtId="0" fontId="0" fillId="0" borderId="33" xfId="0" applyFill="1" applyBorder="1" applyAlignment="1">
      <alignment horizontal="center"/>
    </xf>
    <xf numFmtId="0" fontId="0" fillId="0" borderId="4" xfId="0" applyFill="1" applyBorder="1"/>
    <xf numFmtId="0" fontId="0" fillId="0" borderId="4" xfId="0" applyFill="1" applyBorder="1" applyAlignment="1">
      <alignment wrapText="1"/>
    </xf>
    <xf numFmtId="0" fontId="3" fillId="0" borderId="0" xfId="0" applyFont="1" applyAlignment="1">
      <alignment vertical="center" wrapText="1"/>
    </xf>
    <xf numFmtId="0" fontId="5" fillId="25" borderId="20" xfId="0" applyFont="1" applyFill="1" applyBorder="1" applyAlignment="1">
      <alignment horizontal="center" vertical="center" wrapText="1"/>
    </xf>
    <xf numFmtId="0" fontId="5" fillId="25" borderId="9" xfId="0" applyFont="1" applyFill="1" applyBorder="1" applyAlignment="1">
      <alignment horizontal="center" vertical="center" wrapText="1"/>
    </xf>
    <xf numFmtId="0" fontId="4" fillId="10" borderId="18" xfId="0" applyFont="1" applyFill="1" applyBorder="1" applyAlignment="1">
      <alignment horizontal="center" vertical="center"/>
    </xf>
    <xf numFmtId="0" fontId="4" fillId="29" borderId="19" xfId="0" applyFont="1" applyFill="1" applyBorder="1" applyAlignment="1">
      <alignment horizontal="center" vertical="center"/>
    </xf>
    <xf numFmtId="0" fontId="4" fillId="29" borderId="19" xfId="0" applyFont="1" applyFill="1" applyBorder="1" applyAlignment="1">
      <alignment vertical="center" wrapText="1"/>
    </xf>
    <xf numFmtId="0" fontId="0" fillId="10" borderId="19" xfId="0" applyFill="1" applyBorder="1" applyAlignment="1">
      <alignment horizontal="center" vertical="center"/>
    </xf>
    <xf numFmtId="0" fontId="0" fillId="10" borderId="20" xfId="0" applyFill="1" applyBorder="1" applyAlignment="1">
      <alignment vertical="center" wrapText="1"/>
    </xf>
    <xf numFmtId="0" fontId="0" fillId="0" borderId="0" xfId="0"/>
    <xf numFmtId="0" fontId="0" fillId="0" borderId="0" xfId="0"/>
    <xf numFmtId="0" fontId="0" fillId="0" borderId="0" xfId="0" applyFill="1"/>
    <xf numFmtId="0" fontId="5" fillId="0" borderId="15"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25" borderId="16" xfId="0" applyFont="1" applyFill="1" applyBorder="1" applyAlignment="1">
      <alignment horizontal="center"/>
    </xf>
    <xf numFmtId="0" fontId="5" fillId="30" borderId="17" xfId="0" applyFont="1" applyFill="1" applyBorder="1" applyAlignment="1">
      <alignment horizontal="center" vertical="center" wrapText="1"/>
    </xf>
    <xf numFmtId="0" fontId="0" fillId="0" borderId="0" xfId="0"/>
    <xf numFmtId="0" fontId="4" fillId="0" borderId="0" xfId="0" applyFont="1" applyFill="1" applyBorder="1" applyAlignment="1">
      <alignment vertical="center" wrapText="1"/>
    </xf>
    <xf numFmtId="0" fontId="4" fillId="0" borderId="0" xfId="0" applyFont="1" applyBorder="1"/>
    <xf numFmtId="0" fontId="0" fillId="0" borderId="17" xfId="0" applyFill="1" applyBorder="1" applyAlignment="1">
      <alignment horizontal="center"/>
    </xf>
    <xf numFmtId="0" fontId="0" fillId="0" borderId="0" xfId="0"/>
    <xf numFmtId="0" fontId="0" fillId="0" borderId="0" xfId="0" applyFill="1" applyAlignment="1">
      <alignment wrapText="1"/>
    </xf>
    <xf numFmtId="0" fontId="4" fillId="0" borderId="0" xfId="0" applyFont="1" applyFill="1" applyBorder="1" applyAlignment="1">
      <alignment vertical="center" wrapText="1"/>
    </xf>
    <xf numFmtId="0" fontId="0" fillId="0" borderId="0" xfId="0" applyFill="1"/>
    <xf numFmtId="0" fontId="0" fillId="0" borderId="0" xfId="0" applyFill="1"/>
    <xf numFmtId="0" fontId="4" fillId="0" borderId="0" xfId="0" applyFont="1" applyFill="1" applyBorder="1" applyAlignment="1">
      <alignment horizontal="left"/>
    </xf>
    <xf numFmtId="0" fontId="0" fillId="0" borderId="29" xfId="0" applyFill="1" applyBorder="1" applyAlignment="1">
      <alignment vertical="center"/>
    </xf>
    <xf numFmtId="0" fontId="0" fillId="9" borderId="2" xfId="0" applyFill="1" applyBorder="1" applyAlignment="1">
      <alignment horizontal="center"/>
    </xf>
    <xf numFmtId="0" fontId="0" fillId="9" borderId="2" xfId="0" applyFill="1" applyBorder="1"/>
    <xf numFmtId="0" fontId="0" fillId="9" borderId="16" xfId="0" applyFill="1" applyBorder="1" applyAlignment="1">
      <alignment horizontal="center"/>
    </xf>
    <xf numFmtId="0" fontId="0" fillId="15" borderId="18" xfId="0" applyFill="1" applyBorder="1" applyAlignment="1">
      <alignment horizontal="center"/>
    </xf>
    <xf numFmtId="0" fontId="11" fillId="15" borderId="17" xfId="0" applyFont="1" applyFill="1" applyBorder="1" applyAlignment="1">
      <alignment horizontal="center" vertical="center" wrapText="1"/>
    </xf>
    <xf numFmtId="0" fontId="0" fillId="31" borderId="16" xfId="0" applyFill="1" applyBorder="1" applyAlignment="1">
      <alignment horizontal="center"/>
    </xf>
    <xf numFmtId="0" fontId="0" fillId="31" borderId="2" xfId="0" applyFill="1" applyBorder="1" applyAlignment="1">
      <alignment horizontal="center"/>
    </xf>
    <xf numFmtId="0" fontId="0" fillId="31" borderId="2" xfId="0" applyFill="1" applyBorder="1"/>
    <xf numFmtId="0" fontId="4" fillId="32" borderId="17"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4" fillId="31" borderId="16" xfId="0" applyFont="1" applyFill="1" applyBorder="1" applyAlignment="1">
      <alignment horizontal="center" vertical="center"/>
    </xf>
    <xf numFmtId="0" fontId="4" fillId="31" borderId="2" xfId="0" applyFont="1" applyFill="1" applyBorder="1" applyAlignment="1">
      <alignment horizontal="center" vertical="center"/>
    </xf>
    <xf numFmtId="0" fontId="4" fillId="31" borderId="2" xfId="0" applyFont="1" applyFill="1" applyBorder="1" applyAlignment="1">
      <alignment vertical="center"/>
    </xf>
    <xf numFmtId="0" fontId="4" fillId="31" borderId="17" xfId="0" applyFont="1" applyFill="1" applyBorder="1" applyAlignment="1">
      <alignment horizontal="center" vertical="center" wrapText="1"/>
    </xf>
    <xf numFmtId="0" fontId="0" fillId="31" borderId="10" xfId="0" applyFill="1" applyBorder="1" applyAlignment="1">
      <alignment horizontal="center"/>
    </xf>
    <xf numFmtId="0" fontId="0" fillId="31" borderId="1" xfId="0" applyFill="1" applyBorder="1" applyAlignment="1">
      <alignment horizontal="center"/>
    </xf>
    <xf numFmtId="0" fontId="0" fillId="31" borderId="1" xfId="0" applyFill="1" applyBorder="1"/>
    <xf numFmtId="0" fontId="4" fillId="32" borderId="24" xfId="0" applyFont="1" applyFill="1" applyBorder="1" applyAlignment="1">
      <alignment horizontal="center" vertical="center" wrapText="1"/>
    </xf>
    <xf numFmtId="0" fontId="4" fillId="31" borderId="2" xfId="0" applyFont="1" applyFill="1" applyBorder="1" applyAlignment="1">
      <alignment vertical="center" wrapText="1"/>
    </xf>
    <xf numFmtId="0" fontId="0" fillId="31" borderId="17" xfId="0" applyFill="1" applyBorder="1"/>
    <xf numFmtId="0" fontId="4" fillId="34" borderId="2" xfId="0" applyFont="1" applyFill="1" applyBorder="1"/>
    <xf numFmtId="0" fontId="4" fillId="31" borderId="10" xfId="0" applyFont="1" applyFill="1" applyBorder="1" applyAlignment="1">
      <alignment horizontal="center" vertical="center"/>
    </xf>
    <xf numFmtId="0" fontId="4" fillId="31" borderId="1" xfId="0" applyFont="1" applyFill="1" applyBorder="1" applyAlignment="1">
      <alignment horizontal="center" vertical="center"/>
    </xf>
    <xf numFmtId="0" fontId="4" fillId="31" borderId="1" xfId="0" applyFont="1" applyFill="1" applyBorder="1" applyAlignment="1">
      <alignment vertical="center"/>
    </xf>
    <xf numFmtId="0" fontId="4" fillId="31" borderId="24" xfId="0" applyFont="1" applyFill="1" applyBorder="1" applyAlignment="1">
      <alignment horizontal="center" vertical="center" wrapText="1"/>
    </xf>
    <xf numFmtId="0" fontId="0" fillId="31" borderId="33" xfId="0" applyFill="1" applyBorder="1" applyAlignment="1">
      <alignment horizontal="center"/>
    </xf>
    <xf numFmtId="0" fontId="4" fillId="31" borderId="4" xfId="0" applyFont="1" applyFill="1" applyBorder="1" applyAlignment="1">
      <alignment horizontal="center" vertical="center"/>
    </xf>
    <xf numFmtId="0" fontId="4" fillId="31" borderId="4" xfId="0" applyFont="1" applyFill="1" applyBorder="1" applyAlignment="1">
      <alignment vertical="center"/>
    </xf>
    <xf numFmtId="0" fontId="0" fillId="31" borderId="4" xfId="0" applyFill="1" applyBorder="1" applyAlignment="1">
      <alignment horizontal="center"/>
    </xf>
    <xf numFmtId="0" fontId="0" fillId="31" borderId="23" xfId="0" applyFill="1" applyBorder="1"/>
    <xf numFmtId="0" fontId="0" fillId="15" borderId="2" xfId="0" quotePrefix="1" applyFill="1" applyBorder="1" applyAlignment="1">
      <alignment horizontal="left"/>
    </xf>
    <xf numFmtId="0" fontId="0" fillId="15" borderId="19" xfId="0" quotePrefix="1" applyFill="1" applyBorder="1" applyAlignment="1">
      <alignment horizontal="left"/>
    </xf>
    <xf numFmtId="0" fontId="0" fillId="15" borderId="19" xfId="0" applyFill="1" applyBorder="1"/>
    <xf numFmtId="0" fontId="13" fillId="15" borderId="19" xfId="0" applyFont="1" applyFill="1" applyBorder="1" applyAlignment="1">
      <alignment wrapText="1"/>
    </xf>
    <xf numFmtId="0" fontId="0" fillId="15" borderId="19" xfId="0" applyFill="1" applyBorder="1" applyAlignment="1">
      <alignment vertical="center" wrapText="1"/>
    </xf>
    <xf numFmtId="0" fontId="0" fillId="15" borderId="20" xfId="0" applyFill="1" applyBorder="1" applyAlignment="1">
      <alignment vertical="center" wrapText="1"/>
    </xf>
    <xf numFmtId="0" fontId="0" fillId="25" borderId="19" xfId="0" applyFill="1" applyBorder="1" applyAlignment="1">
      <alignment horizontal="center" vertical="center"/>
    </xf>
    <xf numFmtId="0" fontId="0" fillId="25" borderId="20" xfId="0" applyFill="1" applyBorder="1" applyAlignment="1">
      <alignment horizontal="center" vertical="center"/>
    </xf>
    <xf numFmtId="0" fontId="0" fillId="10" borderId="19" xfId="0" applyFill="1" applyBorder="1" applyAlignment="1">
      <alignment horizontal="left" vertical="center"/>
    </xf>
    <xf numFmtId="0" fontId="0" fillId="10" borderId="20" xfId="0" applyFill="1" applyBorder="1" applyAlignment="1">
      <alignment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9" xfId="0" applyBorder="1"/>
    <xf numFmtId="0" fontId="4" fillId="0" borderId="0" xfId="0" applyFont="1" applyAlignment="1">
      <alignment horizontal="center" vertical="center" wrapText="1"/>
    </xf>
    <xf numFmtId="0" fontId="0" fillId="0" borderId="52" xfId="0" applyBorder="1"/>
    <xf numFmtId="0" fontId="0" fillId="0" borderId="20" xfId="0" applyBorder="1" applyAlignment="1">
      <alignment vertical="center" wrapText="1"/>
    </xf>
    <xf numFmtId="0" fontId="4" fillId="0" borderId="0" xfId="0" applyFont="1" applyAlignment="1">
      <alignment horizontal="left" vertical="center"/>
    </xf>
    <xf numFmtId="0" fontId="0" fillId="0" borderId="17" xfId="0" applyBorder="1" applyAlignment="1">
      <alignment wrapText="1"/>
    </xf>
    <xf numFmtId="0" fontId="12" fillId="0" borderId="0" xfId="0" applyFont="1" applyAlignment="1">
      <alignment wrapText="1"/>
    </xf>
    <xf numFmtId="0" fontId="0" fillId="0" borderId="2" xfId="0" quotePrefix="1" applyBorder="1" applyAlignment="1">
      <alignment horizontal="center"/>
    </xf>
    <xf numFmtId="0" fontId="0" fillId="0" borderId="0" xfId="0" quotePrefix="1" applyAlignment="1">
      <alignment horizontal="center"/>
    </xf>
    <xf numFmtId="0" fontId="0" fillId="0" borderId="0" xfId="0" applyFill="1"/>
    <xf numFmtId="0" fontId="4" fillId="0" borderId="51" xfId="0" applyFont="1" applyFill="1" applyBorder="1" applyAlignment="1">
      <alignment horizontal="center" vertical="center"/>
    </xf>
    <xf numFmtId="0" fontId="4" fillId="0" borderId="17" xfId="0" applyFont="1" applyFill="1" applyBorder="1" applyAlignment="1">
      <alignment horizontal="center" vertical="center"/>
    </xf>
    <xf numFmtId="0" fontId="13" fillId="0" borderId="2" xfId="0" applyFont="1" applyFill="1" applyBorder="1"/>
    <xf numFmtId="0" fontId="0" fillId="0" borderId="2" xfId="0" applyFill="1" applyBorder="1" applyAlignment="1">
      <alignment horizontal="center" vertical="center" wrapText="1"/>
    </xf>
    <xf numFmtId="0" fontId="0" fillId="0" borderId="2" xfId="0" applyBorder="1" applyAlignment="1">
      <alignment horizontal="center" wrapText="1"/>
    </xf>
    <xf numFmtId="14" fontId="0" fillId="0" borderId="15" xfId="0" applyNumberFormat="1" applyBorder="1"/>
    <xf numFmtId="10" fontId="0" fillId="0" borderId="17" xfId="0" applyNumberForma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center" vertical="center" wrapText="1"/>
    </xf>
    <xf numFmtId="10" fontId="0" fillId="0" borderId="17" xfId="0" applyNumberFormat="1" applyBorder="1" applyAlignment="1">
      <alignment wrapText="1"/>
    </xf>
    <xf numFmtId="0" fontId="0" fillId="0" borderId="19" xfId="0" applyBorder="1" applyAlignment="1">
      <alignment wrapText="1"/>
    </xf>
    <xf numFmtId="0" fontId="0" fillId="0" borderId="17" xfId="0" applyBorder="1" applyAlignment="1">
      <alignment horizontal="center"/>
    </xf>
    <xf numFmtId="0" fontId="4" fillId="25" borderId="4" xfId="0" applyFont="1" applyFill="1" applyBorder="1" applyAlignment="1">
      <alignment vertical="center" wrapText="1"/>
    </xf>
    <xf numFmtId="0" fontId="5" fillId="25" borderId="23" xfId="0" applyFont="1" applyFill="1" applyBorder="1" applyAlignment="1">
      <alignment horizontal="center" vertical="center" wrapText="1"/>
    </xf>
    <xf numFmtId="0" fontId="5" fillId="10" borderId="19" xfId="0" applyFont="1" applyFill="1" applyBorder="1"/>
    <xf numFmtId="0" fontId="11" fillId="15" borderId="16" xfId="0" applyFont="1" applyFill="1" applyBorder="1" applyAlignment="1">
      <alignment horizontal="center"/>
    </xf>
    <xf numFmtId="0" fontId="11" fillId="15" borderId="2" xfId="0" applyFont="1" applyFill="1" applyBorder="1" applyAlignment="1">
      <alignment horizontal="center"/>
    </xf>
    <xf numFmtId="0" fontId="11" fillId="15" borderId="2" xfId="0" applyFont="1" applyFill="1" applyBorder="1"/>
    <xf numFmtId="0" fontId="11" fillId="15" borderId="17" xfId="0" applyFont="1" applyFill="1" applyBorder="1" applyAlignment="1">
      <alignment horizontal="center" wrapText="1"/>
    </xf>
    <xf numFmtId="0" fontId="0" fillId="0" borderId="0" xfId="0"/>
    <xf numFmtId="0" fontId="0" fillId="0" borderId="2" xfId="0" applyBorder="1" applyAlignment="1">
      <alignment wrapText="1"/>
    </xf>
    <xf numFmtId="0" fontId="0" fillId="0" borderId="2" xfId="0" applyBorder="1"/>
    <xf numFmtId="0" fontId="0" fillId="0" borderId="4" xfId="0" applyBorder="1" applyAlignment="1">
      <alignment wrapText="1"/>
    </xf>
    <xf numFmtId="0" fontId="0" fillId="0" borderId="4" xfId="0" applyBorder="1" applyAlignment="1">
      <alignment horizontal="center" wrapText="1"/>
    </xf>
    <xf numFmtId="10" fontId="0" fillId="0" borderId="23" xfId="0" applyNumberFormat="1" applyBorder="1" applyAlignment="1">
      <alignment wrapText="1"/>
    </xf>
    <xf numFmtId="10"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 xfId="0" applyBorder="1"/>
    <xf numFmtId="0" fontId="0" fillId="0" borderId="0" xfId="0" applyFill="1" applyBorder="1"/>
    <xf numFmtId="0" fontId="0" fillId="0" borderId="13" xfId="0" applyBorder="1" applyAlignment="1">
      <alignment horizontal="center"/>
    </xf>
    <xf numFmtId="0" fontId="0" fillId="0" borderId="14" xfId="0" applyBorder="1" applyAlignment="1">
      <alignment horizontal="center"/>
    </xf>
    <xf numFmtId="0" fontId="0" fillId="0" borderId="2" xfId="0" applyFill="1" applyBorder="1" applyAlignment="1">
      <alignment wrapText="1"/>
    </xf>
    <xf numFmtId="0" fontId="4" fillId="15" borderId="2" xfId="0" applyFont="1" applyFill="1" applyBorder="1" applyAlignment="1">
      <alignment horizontal="center"/>
    </xf>
    <xf numFmtId="0" fontId="4" fillId="15" borderId="2" xfId="0" applyFont="1" applyFill="1" applyBorder="1"/>
    <xf numFmtId="0" fontId="0" fillId="0" borderId="0" xfId="0" applyFill="1"/>
    <xf numFmtId="0" fontId="11" fillId="0" borderId="18" xfId="0" applyFont="1" applyFill="1" applyBorder="1" applyAlignment="1">
      <alignment horizontal="center"/>
    </xf>
    <xf numFmtId="0" fontId="11" fillId="0" borderId="19" xfId="0" applyFont="1" applyFill="1" applyBorder="1" applyAlignment="1">
      <alignment horizontal="center"/>
    </xf>
    <xf numFmtId="0" fontId="11" fillId="0" borderId="19" xfId="0" applyFont="1" applyFill="1" applyBorder="1"/>
    <xf numFmtId="0" fontId="11" fillId="0" borderId="20" xfId="0" applyFont="1" applyFill="1" applyBorder="1" applyAlignment="1">
      <alignment horizontal="center" wrapText="1"/>
    </xf>
    <xf numFmtId="0" fontId="4" fillId="0" borderId="0" xfId="0" applyFont="1" applyFill="1" applyBorder="1" applyAlignment="1">
      <alignment vertical="center" wrapText="1"/>
    </xf>
    <xf numFmtId="0" fontId="4" fillId="9" borderId="16" xfId="0" applyFont="1" applyFill="1" applyBorder="1" applyAlignment="1">
      <alignment horizontal="center"/>
    </xf>
    <xf numFmtId="0" fontId="4" fillId="9" borderId="2" xfId="0" applyFont="1" applyFill="1" applyBorder="1" applyAlignment="1">
      <alignment horizontal="center"/>
    </xf>
    <xf numFmtId="0" fontId="4" fillId="9" borderId="2" xfId="0" applyFont="1" applyFill="1" applyBorder="1"/>
    <xf numFmtId="0" fontId="4" fillId="35" borderId="2" xfId="0" applyFont="1" applyFill="1" applyBorder="1" applyAlignment="1">
      <alignment horizontal="center"/>
    </xf>
    <xf numFmtId="0" fontId="5" fillId="36" borderId="24"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4" fillId="9" borderId="18" xfId="0" applyFont="1" applyFill="1" applyBorder="1" applyAlignment="1">
      <alignment horizontal="center"/>
    </xf>
    <xf numFmtId="0" fontId="4" fillId="9" borderId="19" xfId="0" applyFont="1" applyFill="1" applyBorder="1" applyAlignment="1">
      <alignment horizontal="center"/>
    </xf>
    <xf numFmtId="0" fontId="4" fillId="9" borderId="19" xfId="0" applyFont="1" applyFill="1" applyBorder="1"/>
    <xf numFmtId="0" fontId="4" fillId="35" borderId="19" xfId="0" applyFont="1" applyFill="1" applyBorder="1" applyAlignment="1">
      <alignment horizontal="center"/>
    </xf>
    <xf numFmtId="0" fontId="5" fillId="37" borderId="27"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0" fillId="9" borderId="7" xfId="0" applyFill="1" applyBorder="1" applyAlignment="1">
      <alignment horizontal="center"/>
    </xf>
    <xf numFmtId="0" fontId="0" fillId="9" borderId="8" xfId="0" applyFill="1" applyBorder="1" applyAlignment="1">
      <alignment horizontal="center"/>
    </xf>
    <xf numFmtId="0" fontId="0" fillId="9" borderId="8" xfId="0" applyFill="1" applyBorder="1"/>
    <xf numFmtId="0" fontId="5" fillId="37" borderId="9" xfId="0" applyFont="1" applyFill="1" applyBorder="1" applyAlignment="1">
      <alignment horizontal="center" vertical="center" wrapText="1"/>
    </xf>
    <xf numFmtId="0" fontId="0" fillId="9" borderId="25" xfId="0" applyFill="1" applyBorder="1" applyAlignment="1">
      <alignment horizontal="center"/>
    </xf>
    <xf numFmtId="0" fontId="0" fillId="9" borderId="26" xfId="0" applyFill="1" applyBorder="1" applyAlignment="1">
      <alignment horizontal="center"/>
    </xf>
    <xf numFmtId="0" fontId="0" fillId="9" borderId="26" xfId="0" applyFill="1" applyBorder="1"/>
    <xf numFmtId="0" fontId="5" fillId="9" borderId="27" xfId="0" applyFont="1" applyFill="1" applyBorder="1" applyAlignment="1">
      <alignment horizontal="center" vertical="center" wrapText="1"/>
    </xf>
    <xf numFmtId="0" fontId="4" fillId="34" borderId="2" xfId="0" applyFont="1" applyFill="1" applyBorder="1" applyAlignment="1">
      <alignment horizontal="center"/>
    </xf>
    <xf numFmtId="0" fontId="4" fillId="23" borderId="19" xfId="0" applyFont="1" applyFill="1" applyBorder="1" applyAlignment="1">
      <alignment horizontal="center" vertical="center"/>
    </xf>
    <xf numFmtId="0" fontId="5" fillId="38" borderId="24" xfId="0" applyFont="1" applyFill="1" applyBorder="1" applyAlignment="1">
      <alignment horizontal="center" vertical="center" wrapText="1"/>
    </xf>
    <xf numFmtId="0" fontId="4" fillId="9" borderId="2" xfId="0" applyFont="1" applyFill="1" applyBorder="1" applyAlignment="1">
      <alignment vertical="center"/>
    </xf>
    <xf numFmtId="0" fontId="5" fillId="38" borderId="17" xfId="0" applyFont="1" applyFill="1" applyBorder="1" applyAlignment="1">
      <alignment horizontal="center" vertical="center" wrapText="1"/>
    </xf>
    <xf numFmtId="0" fontId="4" fillId="9" borderId="18"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19" xfId="0" applyFont="1" applyFill="1" applyBorder="1" applyAlignment="1">
      <alignment vertical="center"/>
    </xf>
    <xf numFmtId="0" fontId="4" fillId="9" borderId="20"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31" borderId="2" xfId="0" applyFont="1" applyFill="1" applyBorder="1" applyAlignment="1">
      <alignment horizontal="center"/>
    </xf>
    <xf numFmtId="0" fontId="4" fillId="31" borderId="2" xfId="0" applyFont="1" applyFill="1" applyBorder="1"/>
    <xf numFmtId="0" fontId="5" fillId="31" borderId="17" xfId="0" applyFont="1" applyFill="1" applyBorder="1" applyAlignment="1">
      <alignment horizontal="center" wrapText="1"/>
    </xf>
    <xf numFmtId="0" fontId="4" fillId="33" borderId="17" xfId="0" applyFont="1" applyFill="1" applyBorder="1" applyAlignment="1">
      <alignment horizontal="center" vertical="center" wrapText="1"/>
    </xf>
    <xf numFmtId="0" fontId="4" fillId="31" borderId="16" xfId="0" applyFont="1" applyFill="1" applyBorder="1" applyAlignment="1">
      <alignment horizontal="center"/>
    </xf>
    <xf numFmtId="0" fontId="0" fillId="31" borderId="16" xfId="0" applyFill="1" applyBorder="1" applyAlignment="1">
      <alignment horizontal="center" vertical="center"/>
    </xf>
    <xf numFmtId="0" fontId="0" fillId="31" borderId="13" xfId="0" applyFill="1" applyBorder="1" applyAlignment="1">
      <alignment horizontal="center"/>
    </xf>
    <xf numFmtId="0" fontId="0" fillId="31" borderId="15" xfId="0" applyFill="1" applyBorder="1"/>
    <xf numFmtId="0" fontId="0" fillId="31" borderId="2" xfId="0" applyFill="1" applyBorder="1" applyAlignment="1">
      <alignment wrapText="1"/>
    </xf>
    <xf numFmtId="0" fontId="5" fillId="33" borderId="24" xfId="0" applyFont="1" applyFill="1" applyBorder="1" applyAlignment="1">
      <alignment horizontal="center" vertical="center" wrapText="1"/>
    </xf>
    <xf numFmtId="0" fontId="5" fillId="31" borderId="24" xfId="0" applyFont="1" applyFill="1" applyBorder="1" applyAlignment="1">
      <alignment horizontal="center" vertical="center" wrapText="1"/>
    </xf>
    <xf numFmtId="0" fontId="0" fillId="31" borderId="18" xfId="0" applyFill="1" applyBorder="1" applyAlignment="1">
      <alignment horizontal="center"/>
    </xf>
    <xf numFmtId="0" fontId="0" fillId="31" borderId="19" xfId="0" applyFill="1" applyBorder="1"/>
    <xf numFmtId="0" fontId="0" fillId="31" borderId="19" xfId="0" applyFill="1" applyBorder="1" applyAlignment="1">
      <alignment wrapText="1"/>
    </xf>
    <xf numFmtId="0" fontId="0" fillId="31" borderId="20" xfId="0" applyFill="1" applyBorder="1"/>
    <xf numFmtId="0" fontId="5" fillId="31" borderId="17" xfId="0" applyFont="1" applyFill="1" applyBorder="1" applyAlignment="1">
      <alignment horizontal="center" vertical="center" wrapText="1"/>
    </xf>
    <xf numFmtId="0" fontId="4" fillId="31" borderId="33" xfId="0" applyFont="1" applyFill="1" applyBorder="1" applyAlignment="1">
      <alignment horizontal="center" vertical="center"/>
    </xf>
    <xf numFmtId="0" fontId="4" fillId="33" borderId="23" xfId="0" applyFont="1" applyFill="1" applyBorder="1" applyAlignment="1">
      <alignment horizontal="center" vertical="center" wrapText="1"/>
    </xf>
    <xf numFmtId="0" fontId="0" fillId="31" borderId="2" xfId="0" applyFill="1" applyBorder="1" applyAlignment="1">
      <alignment horizontal="left" wrapText="1"/>
    </xf>
    <xf numFmtId="0" fontId="0" fillId="31" borderId="17" xfId="0" applyFill="1" applyBorder="1" applyAlignment="1">
      <alignment wrapText="1"/>
    </xf>
    <xf numFmtId="0" fontId="4" fillId="31" borderId="13" xfId="0" applyFont="1" applyFill="1" applyBorder="1" applyAlignment="1">
      <alignment horizontal="center" vertical="center"/>
    </xf>
    <xf numFmtId="0" fontId="4" fillId="31" borderId="14" xfId="0" applyFont="1" applyFill="1" applyBorder="1" applyAlignment="1">
      <alignment horizontal="center" vertical="center"/>
    </xf>
    <xf numFmtId="0" fontId="4" fillId="31" borderId="14" xfId="0" applyFont="1" applyFill="1" applyBorder="1" applyAlignment="1">
      <alignment vertical="center"/>
    </xf>
    <xf numFmtId="0" fontId="4" fillId="31" borderId="15" xfId="0" applyFont="1" applyFill="1" applyBorder="1" applyAlignment="1">
      <alignment horizontal="center" vertical="center" wrapText="1"/>
    </xf>
    <xf numFmtId="0" fontId="0" fillId="31" borderId="14" xfId="0" applyFill="1" applyBorder="1"/>
    <xf numFmtId="0" fontId="0" fillId="31" borderId="14" xfId="0" applyFill="1" applyBorder="1" applyAlignment="1">
      <alignment wrapText="1"/>
    </xf>
    <xf numFmtId="0" fontId="4" fillId="31" borderId="2" xfId="0" applyFont="1" applyFill="1" applyBorder="1" applyAlignment="1">
      <alignment horizontal="left" vertical="center"/>
    </xf>
    <xf numFmtId="0" fontId="4" fillId="31" borderId="17" xfId="0" applyFont="1" applyFill="1" applyBorder="1" applyAlignment="1">
      <alignment horizontal="left" vertical="center" wrapText="1"/>
    </xf>
    <xf numFmtId="0" fontId="4" fillId="31" borderId="25" xfId="0" applyFont="1" applyFill="1" applyBorder="1" applyAlignment="1">
      <alignment horizontal="center" vertical="center"/>
    </xf>
    <xf numFmtId="0" fontId="4" fillId="31" borderId="26" xfId="0" applyFont="1" applyFill="1" applyBorder="1" applyAlignment="1">
      <alignment horizontal="center" vertical="center"/>
    </xf>
    <xf numFmtId="0" fontId="4" fillId="31" borderId="26" xfId="0" applyFont="1" applyFill="1" applyBorder="1" applyAlignment="1">
      <alignment vertical="center" wrapText="1"/>
    </xf>
    <xf numFmtId="0" fontId="4" fillId="31" borderId="27" xfId="0" applyFont="1" applyFill="1" applyBorder="1" applyAlignment="1">
      <alignment horizontal="center" vertical="center" wrapText="1"/>
    </xf>
    <xf numFmtId="0" fontId="0" fillId="15" borderId="17" xfId="0" applyFill="1" applyBorder="1" applyAlignment="1">
      <alignment horizontal="center"/>
    </xf>
    <xf numFmtId="0" fontId="0" fillId="0" borderId="0" xfId="0"/>
    <xf numFmtId="0" fontId="0" fillId="0" borderId="0" xfId="0" applyAlignment="1">
      <alignment wrapText="1"/>
    </xf>
    <xf numFmtId="0" fontId="0" fillId="0" borderId="2" xfId="0" applyBorder="1" applyAlignment="1">
      <alignment wrapText="1"/>
    </xf>
    <xf numFmtId="0" fontId="1" fillId="0" borderId="0" xfId="0" applyFont="1"/>
    <xf numFmtId="0" fontId="0" fillId="0" borderId="2" xfId="0" applyBorder="1"/>
    <xf numFmtId="0" fontId="2" fillId="0" borderId="0" xfId="1"/>
    <xf numFmtId="0" fontId="0" fillId="15" borderId="0" xfId="0" applyFill="1"/>
    <xf numFmtId="0" fontId="0" fillId="0" borderId="13"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0" fillId="15" borderId="19" xfId="0" applyFill="1" applyBorder="1" applyAlignment="1">
      <alignment horizontal="center" vertical="center"/>
    </xf>
    <xf numFmtId="0" fontId="0" fillId="0" borderId="19" xfId="0" quotePrefix="1" applyBorder="1" applyAlignment="1">
      <alignment horizontal="left"/>
    </xf>
    <xf numFmtId="0" fontId="0" fillId="0" borderId="19" xfId="0" quotePrefix="1" applyBorder="1" applyAlignment="1">
      <alignment horizontal="center" vertical="center"/>
    </xf>
    <xf numFmtId="0" fontId="0" fillId="0" borderId="20" xfId="0" quotePrefix="1" applyBorder="1" applyAlignment="1">
      <alignment horizontal="center" vertical="center"/>
    </xf>
    <xf numFmtId="0" fontId="0" fillId="15" borderId="19" xfId="0" quotePrefix="1" applyFill="1" applyBorder="1" applyAlignment="1">
      <alignment horizontal="center"/>
    </xf>
    <xf numFmtId="0" fontId="4" fillId="10" borderId="19" xfId="0" applyFont="1" applyFill="1" applyBorder="1" applyAlignment="1">
      <alignment vertical="center" wrapText="1"/>
    </xf>
    <xf numFmtId="0" fontId="0" fillId="15" borderId="2" xfId="0" quotePrefix="1" applyFill="1" applyBorder="1" applyAlignment="1">
      <alignment horizontal="center"/>
    </xf>
    <xf numFmtId="0" fontId="0" fillId="0" borderId="0" xfId="0"/>
    <xf numFmtId="0" fontId="0" fillId="0" borderId="0" xfId="0" applyFill="1" applyAlignment="1">
      <alignment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xf numFmtId="0" fontId="4" fillId="0" borderId="8" xfId="0" applyFont="1" applyFill="1" applyBorder="1" applyAlignment="1">
      <alignment vertical="center" wrapText="1"/>
    </xf>
    <xf numFmtId="0" fontId="4" fillId="0" borderId="22"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xf numFmtId="0" fontId="5" fillId="0" borderId="0" xfId="0" applyFont="1" applyFill="1" applyBorder="1" applyAlignment="1">
      <alignment horizontal="center" wrapText="1"/>
    </xf>
    <xf numFmtId="0" fontId="0" fillId="0" borderId="0" xfId="0" applyAlignment="1">
      <alignment horizontal="center"/>
    </xf>
    <xf numFmtId="0" fontId="0" fillId="31" borderId="14" xfId="0" applyFill="1" applyBorder="1" applyAlignment="1">
      <alignment horizontal="center"/>
    </xf>
    <xf numFmtId="0" fontId="4" fillId="0" borderId="33"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5" fillId="0" borderId="23" xfId="0" applyFont="1" applyBorder="1" applyAlignment="1">
      <alignment horizontal="center" vertical="center" wrapText="1"/>
    </xf>
    <xf numFmtId="0" fontId="0" fillId="0" borderId="0" xfId="0"/>
    <xf numFmtId="0" fontId="0" fillId="0" borderId="2" xfId="0" applyFill="1" applyBorder="1" applyAlignment="1">
      <alignment wrapText="1"/>
    </xf>
    <xf numFmtId="0" fontId="2" fillId="0" borderId="2" xfId="1" applyBorder="1" applyAlignment="1">
      <alignment wrapText="1"/>
    </xf>
    <xf numFmtId="0" fontId="0" fillId="0" borderId="0" xfId="0"/>
    <xf numFmtId="0" fontId="3" fillId="0" borderId="0" xfId="0" applyFont="1" applyAlignment="1">
      <alignment horizontal="center" vertical="center"/>
    </xf>
    <xf numFmtId="0" fontId="0" fillId="0" borderId="0" xfId="0" applyAlignment="1">
      <alignment wrapText="1"/>
    </xf>
    <xf numFmtId="0" fontId="0" fillId="0" borderId="2" xfId="0" quotePrefix="1"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0" fillId="0" borderId="55" xfId="0" applyBorder="1" applyAlignment="1">
      <alignment horizontal="left" wrapText="1"/>
    </xf>
    <xf numFmtId="0" fontId="1" fillId="0" borderId="0" xfId="0" applyFont="1"/>
    <xf numFmtId="0" fontId="0" fillId="0" borderId="2" xfId="0" applyFont="1" applyBorder="1" applyAlignment="1">
      <alignment wrapText="1"/>
    </xf>
    <xf numFmtId="0" fontId="9" fillId="0" borderId="2" xfId="0" applyFont="1" applyBorder="1" applyAlignment="1">
      <alignment wrapText="1"/>
    </xf>
    <xf numFmtId="0" fontId="0" fillId="0" borderId="35" xfId="0" quotePrefix="1" applyBorder="1" applyAlignment="1">
      <alignment horizontal="left" vertical="center" wrapText="1"/>
    </xf>
    <xf numFmtId="0" fontId="0" fillId="0" borderId="36" xfId="0" quotePrefix="1" applyBorder="1" applyAlignment="1">
      <alignment horizontal="left" vertical="center" wrapText="1"/>
    </xf>
    <xf numFmtId="0" fontId="0" fillId="0" borderId="37" xfId="0" quotePrefix="1" applyBorder="1" applyAlignment="1">
      <alignment horizontal="left" vertical="center" wrapText="1"/>
    </xf>
    <xf numFmtId="0" fontId="3" fillId="0" borderId="0" xfId="0" applyFont="1"/>
    <xf numFmtId="0" fontId="0" fillId="0" borderId="2" xfId="0" applyBorder="1"/>
    <xf numFmtId="0" fontId="0" fillId="6" borderId="0" xfId="0" applyFill="1" applyAlignment="1">
      <alignment wrapText="1"/>
    </xf>
    <xf numFmtId="0" fontId="2" fillId="0" borderId="0" xfId="1"/>
    <xf numFmtId="0" fontId="0" fillId="0" borderId="35" xfId="0" applyBorder="1" applyAlignment="1">
      <alignment vertical="center" wrapText="1"/>
    </xf>
    <xf numFmtId="0" fontId="0" fillId="0" borderId="37" xfId="0" applyBorder="1" applyAlignment="1">
      <alignment vertical="center" wrapText="1"/>
    </xf>
    <xf numFmtId="0" fontId="0" fillId="0" borderId="2" xfId="0" applyBorder="1" applyAlignment="1">
      <alignment horizontal="left" vertical="center"/>
    </xf>
    <xf numFmtId="0" fontId="2" fillId="0" borderId="0" xfId="1" applyFill="1" applyAlignment="1">
      <alignment horizontal="center"/>
    </xf>
    <xf numFmtId="0" fontId="0" fillId="8" borderId="0" xfId="0" applyFill="1" applyAlignment="1">
      <alignment wrapText="1"/>
    </xf>
    <xf numFmtId="0" fontId="0" fillId="9" borderId="0" xfId="0" applyFill="1" applyAlignment="1">
      <alignment wrapText="1"/>
    </xf>
    <xf numFmtId="0" fontId="0" fillId="7" borderId="0" xfId="0" applyFill="1" applyAlignment="1">
      <alignment wrapText="1"/>
    </xf>
    <xf numFmtId="0" fontId="0" fillId="15" borderId="0" xfId="0" applyFill="1"/>
    <xf numFmtId="0" fontId="14" fillId="0" borderId="0" xfId="0" applyFont="1" applyAlignment="1">
      <alignment horizontal="left" vertical="center" wrapText="1" indent="1"/>
    </xf>
    <xf numFmtId="0" fontId="14" fillId="0" borderId="0" xfId="0" applyFont="1" applyAlignment="1">
      <alignment horizontal="left" vertical="center" wrapText="1" indent="2"/>
    </xf>
    <xf numFmtId="0" fontId="0" fillId="0" borderId="0" xfId="0" applyAlignment="1">
      <alignment horizontal="left" indent="1"/>
    </xf>
    <xf numFmtId="0" fontId="0" fillId="0" borderId="0" xfId="0" applyAlignment="1">
      <alignment horizontal="left" wrapText="1" indent="1"/>
    </xf>
    <xf numFmtId="0" fontId="0" fillId="0" borderId="0" xfId="0" applyFont="1" applyAlignment="1">
      <alignment horizontal="left" indent="1"/>
    </xf>
    <xf numFmtId="0" fontId="0" fillId="0" borderId="0" xfId="0" applyFill="1" applyBorder="1" applyAlignment="1">
      <alignment horizontal="left" indent="1"/>
    </xf>
    <xf numFmtId="0" fontId="3" fillId="0" borderId="0" xfId="0" applyFont="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59" xfId="0" applyBorder="1"/>
    <xf numFmtId="0" fontId="8" fillId="0" borderId="0" xfId="0" applyFont="1" applyAlignment="1">
      <alignment horizontal="center"/>
    </xf>
    <xf numFmtId="0" fontId="0" fillId="0" borderId="59" xfId="0"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34"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2" fillId="0" borderId="59" xfId="1" applyBorder="1" applyAlignment="1">
      <alignment horizontal="center"/>
    </xf>
    <xf numFmtId="0" fontId="0" fillId="10" borderId="0" xfId="0" applyFill="1" applyAlignment="1">
      <alignment wrapText="1"/>
    </xf>
    <xf numFmtId="0" fontId="0" fillId="31" borderId="0" xfId="0" applyFill="1" applyAlignment="1">
      <alignment wrapText="1"/>
    </xf>
    <xf numFmtId="0" fontId="0" fillId="0" borderId="13" xfId="0" applyBorder="1" applyAlignment="1">
      <alignment horizontal="center"/>
    </xf>
    <xf numFmtId="0" fontId="0" fillId="0" borderId="14" xfId="0" applyBorder="1" applyAlignment="1">
      <alignment horizontal="center"/>
    </xf>
    <xf numFmtId="0" fontId="4" fillId="0" borderId="6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0" xfId="0" applyAlignment="1">
      <alignment horizontal="center"/>
    </xf>
    <xf numFmtId="0" fontId="2" fillId="0" borderId="0" xfId="1" applyBorder="1" applyAlignment="1">
      <alignment horizontal="center"/>
    </xf>
    <xf numFmtId="0" fontId="0" fillId="0" borderId="0" xfId="0" applyAlignment="1">
      <alignment horizontal="left"/>
    </xf>
    <xf numFmtId="0" fontId="0" fillId="0" borderId="0" xfId="0" applyFill="1" applyAlignment="1">
      <alignment wrapText="1"/>
    </xf>
    <xf numFmtId="0" fontId="0" fillId="19" borderId="0" xfId="0" applyFill="1" applyAlignment="1">
      <alignment wrapText="1"/>
    </xf>
    <xf numFmtId="0" fontId="3" fillId="0" borderId="46" xfId="0" applyFont="1" applyBorder="1" applyAlignment="1">
      <alignment horizont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xf numFmtId="0" fontId="0" fillId="0" borderId="0" xfId="0" applyAlignment="1">
      <alignment horizontal="left" vertical="center"/>
    </xf>
    <xf numFmtId="0" fontId="4" fillId="0" borderId="0" xfId="0" applyFont="1" applyBorder="1"/>
    <xf numFmtId="0" fontId="4" fillId="0" borderId="0" xfId="0" applyFont="1" applyFill="1" applyBorder="1" applyAlignment="1">
      <alignment vertical="center" wrapText="1"/>
    </xf>
    <xf numFmtId="0" fontId="7" fillId="0" borderId="0" xfId="0" applyFont="1" applyBorder="1"/>
    <xf numFmtId="0" fontId="0" fillId="0" borderId="0" xfId="0" applyFill="1"/>
    <xf numFmtId="0" fontId="0" fillId="0" borderId="0" xfId="0" applyFill="1" applyAlignment="1">
      <alignment horizontal="left"/>
    </xf>
    <xf numFmtId="0" fontId="0" fillId="0" borderId="0" xfId="0" quotePrefix="1" applyFill="1" applyBorder="1"/>
    <xf numFmtId="0" fontId="0" fillId="0" borderId="0" xfId="0" quotePrefix="1"/>
    <xf numFmtId="164" fontId="0" fillId="0" borderId="0" xfId="0" applyNumberFormat="1" applyAlignment="1">
      <alignment horizontal="center"/>
    </xf>
    <xf numFmtId="0" fontId="2" fillId="0" borderId="59" xfId="1" applyFill="1" applyBorder="1" applyAlignment="1">
      <alignment horizontal="center"/>
    </xf>
    <xf numFmtId="0" fontId="0" fillId="0" borderId="0" xfId="0" applyFill="1" applyBorder="1" applyAlignment="1">
      <alignment horizontal="left"/>
    </xf>
    <xf numFmtId="0" fontId="2" fillId="0" borderId="0" xfId="1" applyFill="1" applyBorder="1" applyAlignment="1">
      <alignment horizontal="center"/>
    </xf>
    <xf numFmtId="0" fontId="0" fillId="0" borderId="62" xfId="0" applyFill="1" applyBorder="1" applyAlignment="1">
      <alignment horizontal="left" vertical="center"/>
    </xf>
    <xf numFmtId="0" fontId="0" fillId="0" borderId="2" xfId="0" applyFill="1" applyBorder="1" applyAlignment="1">
      <alignment wrapText="1"/>
    </xf>
    <xf numFmtId="0" fontId="0" fillId="0" borderId="0" xfId="0" applyAlignment="1">
      <alignment horizontal="left" vertical="center" wrapText="1"/>
    </xf>
    <xf numFmtId="0" fontId="0" fillId="0" borderId="0" xfId="0" quotePrefix="1" applyAlignment="1">
      <alignment horizontal="left"/>
    </xf>
    <xf numFmtId="0" fontId="0" fillId="0" borderId="62" xfId="0" applyBorder="1"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4B084"/>
      <color rgb="FFD9E1F2"/>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https://www.google.com/maps/d/u/1/viewer?mid=1Zry3GGFbdkchRdEXQTMUQFs5y6HxeWI_&amp;ll=44.13028895696035%2C-79.41997360546875&amp;z=9" TargetMode="External"/><Relationship Id="rId2" Type="http://schemas.openxmlformats.org/officeDocument/2006/relationships/image" Target="../media/image17.jpg"/><Relationship Id="rId1" Type="http://schemas.openxmlformats.org/officeDocument/2006/relationships/hyperlink" Target="https://www.google.com/maps/d/u/1/viewer?mid=1ulTslQn78tSTq5Uh_QCCy0BgBqgxT3h5&amp;ll=44.59349015210215%2C-79.51541988015877&amp;z=8" TargetMode="External"/><Relationship Id="rId4" Type="http://schemas.openxmlformats.org/officeDocument/2006/relationships/image" Target="../media/image18.jpg"/></Relationships>
</file>

<file path=xl/drawings/_rels/drawing11.xml.rels><?xml version="1.0" encoding="UTF-8" standalone="yes"?>
<Relationships xmlns="http://schemas.openxmlformats.org/package/2006/relationships"><Relationship Id="rId3" Type="http://schemas.openxmlformats.org/officeDocument/2006/relationships/hyperlink" Target="https://www.google.com/maps/d/u/1/viewer?mid=1omIRhDAwNikuP40a0E6JR9djWFNlNQrn&amp;ll=48.54058841100791%2C-80.96907080625&amp;z=6" TargetMode="External"/><Relationship Id="rId2" Type="http://schemas.openxmlformats.org/officeDocument/2006/relationships/image" Target="../media/image19.jpg"/><Relationship Id="rId1" Type="http://schemas.openxmlformats.org/officeDocument/2006/relationships/hyperlink" Target="https://www.google.com/maps/d/u/1/viewer?mid=1ulTslQn78tSTq5Uh_QCCy0BgBqgxT3h5&amp;ll=47.53490430117468%2C-81.60556880594002&amp;z=7" TargetMode="External"/><Relationship Id="rId4" Type="http://schemas.openxmlformats.org/officeDocument/2006/relationships/image" Target="../media/image20.jpg"/></Relationships>
</file>

<file path=xl/drawings/_rels/drawing2.xml.rels><?xml version="1.0" encoding="UTF-8" standalone="yes"?>
<Relationships xmlns="http://schemas.openxmlformats.org/package/2006/relationships"><Relationship Id="rId3" Type="http://schemas.openxmlformats.org/officeDocument/2006/relationships/hyperlink" Target="https://www.google.com/maps/d/u/0/viewer?mid=1YnfjuoD5Gqbvln-PzJsxMBnBu38q3gCe&amp;ll=45.3539322005986%2C-80.70391078765765&amp;z=8" TargetMode="External"/><Relationship Id="rId2" Type="http://schemas.openxmlformats.org/officeDocument/2006/relationships/image" Target="../media/image2.jpg"/><Relationship Id="rId1" Type="http://schemas.openxmlformats.org/officeDocument/2006/relationships/hyperlink" Target="https://www.google.com/maps/d/u/1/viewer?mid=11y9Qtkhr9vij0sppoXIcz7W7_pp7VBjD&amp;ll=45.19551058451345%2C-80.80965699884966&amp;z=8" TargetMode="External"/><Relationship Id="rId4" Type="http://schemas.openxmlformats.org/officeDocument/2006/relationships/image" Target="../media/image3.jpg"/></Relationships>
</file>

<file path=xl/drawings/_rels/drawing3.xml.rels><?xml version="1.0" encoding="UTF-8" standalone="yes"?>
<Relationships xmlns="http://schemas.openxmlformats.org/package/2006/relationships"><Relationship Id="rId3" Type="http://schemas.openxmlformats.org/officeDocument/2006/relationships/hyperlink" Target="https://www.google.com/maps/d/u/1/viewer?mid=15TyC1ywWB9P6PHYDKzhmAhXS3_n2T-0l&amp;ll=43.75944055124318%2C-79.36480522724608&amp;z=12" TargetMode="External"/><Relationship Id="rId2" Type="http://schemas.openxmlformats.org/officeDocument/2006/relationships/image" Target="../media/image4.jpg"/><Relationship Id="rId1" Type="http://schemas.openxmlformats.org/officeDocument/2006/relationships/hyperlink" Target="https://www.google.com/maps/d/u/1/viewer?mid=1L-Eos8-IRwJEPR9tfbvCnY7lHGQQuFqA&amp;ll=43.76625925178079%2C-79.38952435&amp;z=12" TargetMode="External"/><Relationship Id="rId4" Type="http://schemas.openxmlformats.org/officeDocument/2006/relationships/image" Target="../media/image5.jpg"/></Relationships>
</file>

<file path=xl/drawings/_rels/drawing4.xml.rels><?xml version="1.0" encoding="UTF-8" standalone="yes"?>
<Relationships xmlns="http://schemas.openxmlformats.org/package/2006/relationships"><Relationship Id="rId3" Type="http://schemas.openxmlformats.org/officeDocument/2006/relationships/hyperlink" Target="https://www.google.com/maps/d/u/1/viewer?mid=10TGmUsuhI155q_jHsd8Ye_kqMb7DzqXv&amp;ll=43.79306121426426%2C-79.26066325419919&amp;z=12" TargetMode="External"/><Relationship Id="rId2" Type="http://schemas.openxmlformats.org/officeDocument/2006/relationships/image" Target="../media/image6.jpg"/><Relationship Id="rId1" Type="http://schemas.openxmlformats.org/officeDocument/2006/relationships/hyperlink" Target="https://www.google.com/maps/d/u/1/viewer?mid=1KPz2zIez1-3i4GsalhT4WjDQkYDRx7kU&amp;ll=43.863532186338055%2C-79.2994587253906&amp;z=11" TargetMode="External"/><Relationship Id="rId4" Type="http://schemas.openxmlformats.org/officeDocument/2006/relationships/image" Target="../media/image7.jpg"/></Relationships>
</file>

<file path=xl/drawings/_rels/drawing5.xml.rels><?xml version="1.0" encoding="UTF-8" standalone="yes"?>
<Relationships xmlns="http://schemas.openxmlformats.org/package/2006/relationships"><Relationship Id="rId3" Type="http://schemas.openxmlformats.org/officeDocument/2006/relationships/hyperlink" Target="https://www.google.com/maps/d/u/1/viewer?mid=17alw2CFtio7QwyhNEofhoVWO2Irb0vcH&amp;ll=44.632505070962836%2C-78.38333130859377&amp;z=8" TargetMode="External"/><Relationship Id="rId2" Type="http://schemas.openxmlformats.org/officeDocument/2006/relationships/image" Target="../media/image8.jpg"/><Relationship Id="rId1" Type="http://schemas.openxmlformats.org/officeDocument/2006/relationships/hyperlink" Target="https://www.google.com/maps/d/u/1/viewer?mid=1M098Er-Y7MYVtxKbpam14FwLe4K0eXY_&amp;ll=44.675850818662504%2C-78.21646013337656&amp;z=8" TargetMode="External"/><Relationship Id="rId4" Type="http://schemas.openxmlformats.org/officeDocument/2006/relationships/image" Target="../media/image9.jpg"/></Relationships>
</file>

<file path=xl/drawings/_rels/drawing6.xml.rels><?xml version="1.0" encoding="UTF-8" standalone="yes"?>
<Relationships xmlns="http://schemas.openxmlformats.org/package/2006/relationships"><Relationship Id="rId3" Type="http://schemas.openxmlformats.org/officeDocument/2006/relationships/hyperlink" Target="https://www.google.com/maps/d/u/1/viewer?mid=1eYv9NEIJFytHlN30X2BaGVDORygIMUR0&amp;ll=43.74017450120413%2C-79.53234822841799&amp;z=12" TargetMode="External"/><Relationship Id="rId2" Type="http://schemas.openxmlformats.org/officeDocument/2006/relationships/image" Target="../media/image10.jpg"/><Relationship Id="rId1" Type="http://schemas.openxmlformats.org/officeDocument/2006/relationships/hyperlink" Target="https://www.google.com/maps/d/u/1/viewer?mid=1Ddf5PUyqVqL52fBb6XKiC3f2XWu2867p&amp;ll=43.73825212529443%2C-79.52775482246095&amp;z=12" TargetMode="External"/><Relationship Id="rId4" Type="http://schemas.openxmlformats.org/officeDocument/2006/relationships/image" Target="../media/image11.jpg"/></Relationships>
</file>

<file path=xl/drawings/_rels/drawing7.xml.rels><?xml version="1.0" encoding="UTF-8" standalone="yes"?>
<Relationships xmlns="http://schemas.openxmlformats.org/package/2006/relationships"><Relationship Id="rId3" Type="http://schemas.openxmlformats.org/officeDocument/2006/relationships/hyperlink" Target="https://www.google.com/maps/d/u/1/viewer?mid=1ucg_-2FNDKnbB5ax4lXnAQAMzeYwfVz6&amp;ll=43.88693531377512%2C-79.31735547156755&amp;z=11" TargetMode="External"/><Relationship Id="rId2" Type="http://schemas.openxmlformats.org/officeDocument/2006/relationships/image" Target="../media/image12.jpg"/><Relationship Id="rId1" Type="http://schemas.openxmlformats.org/officeDocument/2006/relationships/hyperlink" Target="https://www.google.com/maps/d/u/1/viewer?mid=1ulTslQn78tSTq5Uh_QCCy0BgBqgxT3h5&amp;ll=43.858658621030024%2C-79.40467634110773&amp;z=12" TargetMode="External"/><Relationship Id="rId4" Type="http://schemas.openxmlformats.org/officeDocument/2006/relationships/image" Target="../media/image13.jpg"/></Relationships>
</file>

<file path=xl/drawings/_rels/drawing8.xml.rels><?xml version="1.0" encoding="UTF-8" standalone="yes"?>
<Relationships xmlns="http://schemas.openxmlformats.org/package/2006/relationships"><Relationship Id="rId3" Type="http://schemas.openxmlformats.org/officeDocument/2006/relationships/hyperlink" Target="https://www.google.com/maps/d/u/1/viewer?mid=1YHqUNueCTwfQsNAc5I7BLe52VK00ZAMo&amp;ll=43.96366342881625%2C-80.1567883484375&amp;z=9" TargetMode="External"/><Relationship Id="rId2" Type="http://schemas.openxmlformats.org/officeDocument/2006/relationships/image" Target="../media/image14.jpg"/><Relationship Id="rId1" Type="http://schemas.openxmlformats.org/officeDocument/2006/relationships/hyperlink" Target="https://www.google.com/maps/d/u/1/viewer?mid=1ulTslQn78tSTq5Uh_QCCy0BgBqgxT3h5&amp;ll=43.69592620794062%2C-79.75725299723727&amp;z=10" TargetMode="External"/><Relationship Id="rId4" Type="http://schemas.openxmlformats.org/officeDocument/2006/relationships/image" Target="../media/image15.jpg"/></Relationships>
</file>

<file path=xl/drawings/_rels/drawing9.xml.rels><?xml version="1.0" encoding="UTF-8" standalone="yes"?>
<Relationships xmlns="http://schemas.openxmlformats.org/package/2006/relationships"><Relationship Id="rId2" Type="http://schemas.openxmlformats.org/officeDocument/2006/relationships/image" Target="../media/image16.jpg"/><Relationship Id="rId1" Type="http://schemas.openxmlformats.org/officeDocument/2006/relationships/hyperlink" Target="https://www.google.com/maps/d/u/1/viewer?mid=1ulTslQn78tSTq5Uh_QCCy0BgBqgxT3h5&amp;ll=43.836258616957366%2C-79.4565022648154&amp;z=1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6767</xdr:colOff>
      <xdr:row>0</xdr:row>
      <xdr:rowOff>1833</xdr:rowOff>
    </xdr:from>
    <xdr:to>
      <xdr:col>0</xdr:col>
      <xdr:colOff>8003566</xdr:colOff>
      <xdr:row>0</xdr:row>
      <xdr:rowOff>1594820</xdr:rowOff>
    </xdr:to>
    <xdr:pic>
      <xdr:nvPicPr>
        <xdr:cNvPr id="3" name="Picture 2">
          <a:extLst>
            <a:ext uri="{FF2B5EF4-FFF2-40B4-BE49-F238E27FC236}">
              <a16:creationId xmlns:a16="http://schemas.microsoft.com/office/drawing/2014/main" id="{AF8A0864-F49C-4FE1-8EF4-DA1B54ADA2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767" y="1833"/>
          <a:ext cx="7996799" cy="15929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149154</xdr:colOff>
      <xdr:row>65</xdr:row>
      <xdr:rowOff>188512</xdr:rowOff>
    </xdr:from>
    <xdr:to>
      <xdr:col>4</xdr:col>
      <xdr:colOff>428745</xdr:colOff>
      <xdr:row>98</xdr:row>
      <xdr:rowOff>176845</xdr:rowOff>
    </xdr:to>
    <xdr:pic>
      <xdr:nvPicPr>
        <xdr:cNvPr id="3" name="Picture 2">
          <a:hlinkClick xmlns:r="http://schemas.openxmlformats.org/officeDocument/2006/relationships" r:id="rId1"/>
          <a:extLst>
            <a:ext uri="{FF2B5EF4-FFF2-40B4-BE49-F238E27FC236}">
              <a16:creationId xmlns:a16="http://schemas.microsoft.com/office/drawing/2014/main" id="{8CB5EABE-BE69-49D6-8EB4-DCC82D7AEE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49154" y="12838903"/>
          <a:ext cx="5260372" cy="6209348"/>
        </a:xfrm>
        <a:prstGeom prst="rect">
          <a:avLst/>
        </a:prstGeom>
      </xdr:spPr>
    </xdr:pic>
    <xdr:clientData/>
  </xdr:twoCellAnchor>
  <xdr:twoCellAnchor editAs="oneCell">
    <xdr:from>
      <xdr:col>6</xdr:col>
      <xdr:colOff>188501</xdr:colOff>
      <xdr:row>65</xdr:row>
      <xdr:rowOff>184787</xdr:rowOff>
    </xdr:from>
    <xdr:to>
      <xdr:col>10</xdr:col>
      <xdr:colOff>755826</xdr:colOff>
      <xdr:row>98</xdr:row>
      <xdr:rowOff>184835</xdr:rowOff>
    </xdr:to>
    <xdr:pic>
      <xdr:nvPicPr>
        <xdr:cNvPr id="5" name="Picture 4">
          <a:hlinkClick xmlns:r="http://schemas.openxmlformats.org/officeDocument/2006/relationships" r:id="rId3"/>
          <a:extLst>
            <a:ext uri="{FF2B5EF4-FFF2-40B4-BE49-F238E27FC236}">
              <a16:creationId xmlns:a16="http://schemas.microsoft.com/office/drawing/2014/main" id="{972BBE7D-4106-4C95-B8E1-D7EB64AC10E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419439" y="12835178"/>
          <a:ext cx="5260371" cy="62210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98805</xdr:colOff>
      <xdr:row>65</xdr:row>
      <xdr:rowOff>5</xdr:rowOff>
    </xdr:from>
    <xdr:to>
      <xdr:col>5</xdr:col>
      <xdr:colOff>264083</xdr:colOff>
      <xdr:row>91</xdr:row>
      <xdr:rowOff>79632</xdr:rowOff>
    </xdr:to>
    <xdr:pic>
      <xdr:nvPicPr>
        <xdr:cNvPr id="2" name="Picture 1">
          <a:hlinkClick xmlns:r="http://schemas.openxmlformats.org/officeDocument/2006/relationships" r:id="rId1"/>
          <a:extLst>
            <a:ext uri="{FF2B5EF4-FFF2-40B4-BE49-F238E27FC236}">
              <a16:creationId xmlns:a16="http://schemas.microsoft.com/office/drawing/2014/main" id="{6DF95C55-1377-4A2C-9A0A-F547781921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8805" y="12776205"/>
          <a:ext cx="5810428" cy="5032627"/>
        </a:xfrm>
        <a:prstGeom prst="rect">
          <a:avLst/>
        </a:prstGeom>
      </xdr:spPr>
    </xdr:pic>
    <xdr:clientData/>
  </xdr:twoCellAnchor>
  <xdr:twoCellAnchor editAs="oneCell">
    <xdr:from>
      <xdr:col>6</xdr:col>
      <xdr:colOff>11505</xdr:colOff>
      <xdr:row>65</xdr:row>
      <xdr:rowOff>1</xdr:rowOff>
    </xdr:from>
    <xdr:to>
      <xdr:col>10</xdr:col>
      <xdr:colOff>1116520</xdr:colOff>
      <xdr:row>91</xdr:row>
      <xdr:rowOff>79913</xdr:rowOff>
    </xdr:to>
    <xdr:pic>
      <xdr:nvPicPr>
        <xdr:cNvPr id="3" name="Picture 2">
          <a:hlinkClick xmlns:r="http://schemas.openxmlformats.org/officeDocument/2006/relationships" r:id="rId3"/>
          <a:extLst>
            <a:ext uri="{FF2B5EF4-FFF2-40B4-BE49-F238E27FC236}">
              <a16:creationId xmlns:a16="http://schemas.microsoft.com/office/drawing/2014/main" id="{E9D1D434-E868-4DB7-B8A4-921F498A055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242443" y="12799220"/>
          <a:ext cx="5798061" cy="4981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39120</xdr:colOff>
      <xdr:row>97</xdr:row>
      <xdr:rowOff>54476</xdr:rowOff>
    </xdr:from>
    <xdr:to>
      <xdr:col>2</xdr:col>
      <xdr:colOff>782395</xdr:colOff>
      <xdr:row>134</xdr:row>
      <xdr:rowOff>17086</xdr:rowOff>
    </xdr:to>
    <xdr:pic>
      <xdr:nvPicPr>
        <xdr:cNvPr id="3" name="Picture 2">
          <a:hlinkClick xmlns:r="http://schemas.openxmlformats.org/officeDocument/2006/relationships" r:id="rId1"/>
          <a:extLst>
            <a:ext uri="{FF2B5EF4-FFF2-40B4-BE49-F238E27FC236}">
              <a16:creationId xmlns:a16="http://schemas.microsoft.com/office/drawing/2014/main" id="{8FB726E2-B60A-47D4-888F-023F7ED3B7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9120" y="21708433"/>
          <a:ext cx="8356422" cy="7058644"/>
        </a:xfrm>
        <a:prstGeom prst="rect">
          <a:avLst/>
        </a:prstGeom>
      </xdr:spPr>
    </xdr:pic>
    <xdr:clientData/>
  </xdr:twoCellAnchor>
  <xdr:twoCellAnchor editAs="oneCell">
    <xdr:from>
      <xdr:col>0</xdr:col>
      <xdr:colOff>32076</xdr:colOff>
      <xdr:row>137</xdr:row>
      <xdr:rowOff>58522</xdr:rowOff>
    </xdr:from>
    <xdr:to>
      <xdr:col>2</xdr:col>
      <xdr:colOff>778323</xdr:colOff>
      <xdr:row>174</xdr:row>
      <xdr:rowOff>20467</xdr:rowOff>
    </xdr:to>
    <xdr:pic>
      <xdr:nvPicPr>
        <xdr:cNvPr id="6" name="Picture 5">
          <a:hlinkClick xmlns:r="http://schemas.openxmlformats.org/officeDocument/2006/relationships" r:id="rId3"/>
          <a:extLst>
            <a:ext uri="{FF2B5EF4-FFF2-40B4-BE49-F238E27FC236}">
              <a16:creationId xmlns:a16="http://schemas.microsoft.com/office/drawing/2014/main" id="{6625EDD1-2997-4E44-9E5F-609325F894A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2076" y="29387299"/>
          <a:ext cx="8359394" cy="70611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79376</xdr:colOff>
      <xdr:row>62</xdr:row>
      <xdr:rowOff>140436</xdr:rowOff>
    </xdr:from>
    <xdr:to>
      <xdr:col>5</xdr:col>
      <xdr:colOff>228855</xdr:colOff>
      <xdr:row>91</xdr:row>
      <xdr:rowOff>69204</xdr:rowOff>
    </xdr:to>
    <xdr:pic>
      <xdr:nvPicPr>
        <xdr:cNvPr id="5" name="Picture 4">
          <a:hlinkClick xmlns:r="http://schemas.openxmlformats.org/officeDocument/2006/relationships" r:id="rId1"/>
          <a:extLst>
            <a:ext uri="{FF2B5EF4-FFF2-40B4-BE49-F238E27FC236}">
              <a16:creationId xmlns:a16="http://schemas.microsoft.com/office/drawing/2014/main" id="{B3D46B90-8C82-4245-A085-4EAC1F138D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9376" y="12175670"/>
          <a:ext cx="5785104" cy="5395722"/>
        </a:xfrm>
        <a:prstGeom prst="rect">
          <a:avLst/>
        </a:prstGeom>
      </xdr:spPr>
    </xdr:pic>
    <xdr:clientData/>
  </xdr:twoCellAnchor>
  <xdr:twoCellAnchor editAs="oneCell">
    <xdr:from>
      <xdr:col>6</xdr:col>
      <xdr:colOff>29893</xdr:colOff>
      <xdr:row>62</xdr:row>
      <xdr:rowOff>138312</xdr:rowOff>
    </xdr:from>
    <xdr:to>
      <xdr:col>10</xdr:col>
      <xdr:colOff>1131872</xdr:colOff>
      <xdr:row>91</xdr:row>
      <xdr:rowOff>67080</xdr:rowOff>
    </xdr:to>
    <xdr:pic>
      <xdr:nvPicPr>
        <xdr:cNvPr id="8" name="Picture 7">
          <a:hlinkClick xmlns:r="http://schemas.openxmlformats.org/officeDocument/2006/relationships" r:id="rId3"/>
          <a:extLst>
            <a:ext uri="{FF2B5EF4-FFF2-40B4-BE49-F238E27FC236}">
              <a16:creationId xmlns:a16="http://schemas.microsoft.com/office/drawing/2014/main" id="{058B051C-F49D-483E-8D70-993547B4B58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260831" y="12173546"/>
          <a:ext cx="5785104" cy="53957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117617</xdr:colOff>
      <xdr:row>67</xdr:row>
      <xdr:rowOff>19857</xdr:rowOff>
    </xdr:from>
    <xdr:to>
      <xdr:col>10</xdr:col>
      <xdr:colOff>991743</xdr:colOff>
      <xdr:row>96</xdr:row>
      <xdr:rowOff>100264</xdr:rowOff>
    </xdr:to>
    <xdr:pic>
      <xdr:nvPicPr>
        <xdr:cNvPr id="4" name="Picture 3">
          <a:hlinkClick xmlns:r="http://schemas.openxmlformats.org/officeDocument/2006/relationships" r:id="rId1"/>
          <a:extLst>
            <a:ext uri="{FF2B5EF4-FFF2-40B4-BE49-F238E27FC236}">
              <a16:creationId xmlns:a16="http://schemas.microsoft.com/office/drawing/2014/main" id="{75181E2E-F1FA-4262-8D63-9C6C173D68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348555" y="13225873"/>
          <a:ext cx="5567172" cy="5547360"/>
        </a:xfrm>
        <a:prstGeom prst="rect">
          <a:avLst/>
        </a:prstGeom>
      </xdr:spPr>
    </xdr:pic>
    <xdr:clientData/>
  </xdr:twoCellAnchor>
  <xdr:twoCellAnchor editAs="oneCell">
    <xdr:from>
      <xdr:col>0</xdr:col>
      <xdr:colOff>70307</xdr:colOff>
      <xdr:row>67</xdr:row>
      <xdr:rowOff>17464</xdr:rowOff>
    </xdr:from>
    <xdr:to>
      <xdr:col>5</xdr:col>
      <xdr:colOff>3084</xdr:colOff>
      <xdr:row>96</xdr:row>
      <xdr:rowOff>99097</xdr:rowOff>
    </xdr:to>
    <xdr:pic>
      <xdr:nvPicPr>
        <xdr:cNvPr id="6" name="Picture 5">
          <a:hlinkClick xmlns:r="http://schemas.openxmlformats.org/officeDocument/2006/relationships" r:id="rId3"/>
          <a:extLst>
            <a:ext uri="{FF2B5EF4-FFF2-40B4-BE49-F238E27FC236}">
              <a16:creationId xmlns:a16="http://schemas.microsoft.com/office/drawing/2014/main" id="{CCF922D8-9F54-4C7C-BB40-321E2077710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70307" y="13223480"/>
          <a:ext cx="5568402" cy="5548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62406</xdr:colOff>
      <xdr:row>67</xdr:row>
      <xdr:rowOff>22413</xdr:rowOff>
    </xdr:from>
    <xdr:to>
      <xdr:col>4</xdr:col>
      <xdr:colOff>614470</xdr:colOff>
      <xdr:row>96</xdr:row>
      <xdr:rowOff>100153</xdr:rowOff>
    </xdr:to>
    <xdr:pic>
      <xdr:nvPicPr>
        <xdr:cNvPr id="7" name="Picture 6">
          <a:hlinkClick xmlns:r="http://schemas.openxmlformats.org/officeDocument/2006/relationships" r:id="rId1"/>
          <a:extLst>
            <a:ext uri="{FF2B5EF4-FFF2-40B4-BE49-F238E27FC236}">
              <a16:creationId xmlns:a16="http://schemas.microsoft.com/office/drawing/2014/main" id="{DD5D2DB4-83F7-45E7-ABF2-0A887FF60C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2406" y="13020069"/>
          <a:ext cx="5532845" cy="5544693"/>
        </a:xfrm>
        <a:prstGeom prst="rect">
          <a:avLst/>
        </a:prstGeom>
      </xdr:spPr>
    </xdr:pic>
    <xdr:clientData/>
  </xdr:twoCellAnchor>
  <xdr:twoCellAnchor editAs="oneCell">
    <xdr:from>
      <xdr:col>6</xdr:col>
      <xdr:colOff>32322</xdr:colOff>
      <xdr:row>67</xdr:row>
      <xdr:rowOff>21041</xdr:rowOff>
    </xdr:from>
    <xdr:to>
      <xdr:col>10</xdr:col>
      <xdr:colOff>872121</xdr:colOff>
      <xdr:row>96</xdr:row>
      <xdr:rowOff>98781</xdr:rowOff>
    </xdr:to>
    <xdr:pic>
      <xdr:nvPicPr>
        <xdr:cNvPr id="11" name="Picture 10">
          <a:hlinkClick xmlns:r="http://schemas.openxmlformats.org/officeDocument/2006/relationships" r:id="rId3"/>
          <a:extLst>
            <a:ext uri="{FF2B5EF4-FFF2-40B4-BE49-F238E27FC236}">
              <a16:creationId xmlns:a16="http://schemas.microsoft.com/office/drawing/2014/main" id="{599F2D30-4596-4780-AD32-EA341C1F5E6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263260" y="13018697"/>
          <a:ext cx="5532845" cy="55446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72803</xdr:colOff>
      <xdr:row>51</xdr:row>
      <xdr:rowOff>20065</xdr:rowOff>
    </xdr:from>
    <xdr:to>
      <xdr:col>4</xdr:col>
      <xdr:colOff>583347</xdr:colOff>
      <xdr:row>71</xdr:row>
      <xdr:rowOff>88129</xdr:rowOff>
    </xdr:to>
    <xdr:pic>
      <xdr:nvPicPr>
        <xdr:cNvPr id="4" name="Picture 3">
          <a:hlinkClick xmlns:r="http://schemas.openxmlformats.org/officeDocument/2006/relationships" r:id="rId1"/>
          <a:extLst>
            <a:ext uri="{FF2B5EF4-FFF2-40B4-BE49-F238E27FC236}">
              <a16:creationId xmlns:a16="http://schemas.microsoft.com/office/drawing/2014/main" id="{E5297744-6907-46A1-A134-32FCF2DAE9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2803" y="9780735"/>
          <a:ext cx="5489075" cy="3799507"/>
        </a:xfrm>
        <a:prstGeom prst="rect">
          <a:avLst/>
        </a:prstGeom>
      </xdr:spPr>
    </xdr:pic>
    <xdr:clientData/>
  </xdr:twoCellAnchor>
  <xdr:twoCellAnchor editAs="oneCell">
    <xdr:from>
      <xdr:col>6</xdr:col>
      <xdr:colOff>48303</xdr:colOff>
      <xdr:row>51</xdr:row>
      <xdr:rowOff>13507</xdr:rowOff>
    </xdr:from>
    <xdr:to>
      <xdr:col>10</xdr:col>
      <xdr:colOff>940270</xdr:colOff>
      <xdr:row>71</xdr:row>
      <xdr:rowOff>87301</xdr:rowOff>
    </xdr:to>
    <xdr:pic>
      <xdr:nvPicPr>
        <xdr:cNvPr id="7" name="Picture 6">
          <a:hlinkClick xmlns:r="http://schemas.openxmlformats.org/officeDocument/2006/relationships" r:id="rId3"/>
          <a:extLst>
            <a:ext uri="{FF2B5EF4-FFF2-40B4-BE49-F238E27FC236}">
              <a16:creationId xmlns:a16="http://schemas.microsoft.com/office/drawing/2014/main" id="{E11FCBB6-A246-46BB-9193-4DC40A56306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283741" y="9774177"/>
          <a:ext cx="5497354" cy="38052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116353</xdr:colOff>
      <xdr:row>62</xdr:row>
      <xdr:rowOff>24809</xdr:rowOff>
    </xdr:from>
    <xdr:to>
      <xdr:col>4</xdr:col>
      <xdr:colOff>607519</xdr:colOff>
      <xdr:row>88</xdr:row>
      <xdr:rowOff>4954</xdr:rowOff>
    </xdr:to>
    <xdr:pic>
      <xdr:nvPicPr>
        <xdr:cNvPr id="4" name="Picture 3">
          <a:hlinkClick xmlns:r="http://schemas.openxmlformats.org/officeDocument/2006/relationships" r:id="rId1"/>
          <a:extLst>
            <a:ext uri="{FF2B5EF4-FFF2-40B4-BE49-F238E27FC236}">
              <a16:creationId xmlns:a16="http://schemas.microsoft.com/office/drawing/2014/main" id="{B63AF8EE-6061-43ED-BD04-D3C89FD258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16353" y="12228715"/>
          <a:ext cx="5471947" cy="4881552"/>
        </a:xfrm>
        <a:prstGeom prst="rect">
          <a:avLst/>
        </a:prstGeom>
      </xdr:spPr>
    </xdr:pic>
    <xdr:clientData/>
  </xdr:twoCellAnchor>
  <xdr:twoCellAnchor editAs="oneCell">
    <xdr:from>
      <xdr:col>6</xdr:col>
      <xdr:colOff>161853</xdr:colOff>
      <xdr:row>62</xdr:row>
      <xdr:rowOff>22199</xdr:rowOff>
    </xdr:from>
    <xdr:to>
      <xdr:col>10</xdr:col>
      <xdr:colOff>888904</xdr:colOff>
      <xdr:row>87</xdr:row>
      <xdr:rowOff>144605</xdr:rowOff>
    </xdr:to>
    <xdr:pic>
      <xdr:nvPicPr>
        <xdr:cNvPr id="6" name="Picture 5">
          <a:hlinkClick xmlns:r="http://schemas.openxmlformats.org/officeDocument/2006/relationships" r:id="rId3"/>
          <a:extLst>
            <a:ext uri="{FF2B5EF4-FFF2-40B4-BE49-F238E27FC236}">
              <a16:creationId xmlns:a16="http://schemas.microsoft.com/office/drawing/2014/main" id="{A3D7AAC6-2A74-4258-A000-5C0B911A4B9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392791" y="12226105"/>
          <a:ext cx="5420097" cy="48352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301014</xdr:colOff>
      <xdr:row>63</xdr:row>
      <xdr:rowOff>15803</xdr:rowOff>
    </xdr:from>
    <xdr:to>
      <xdr:col>4</xdr:col>
      <xdr:colOff>258946</xdr:colOff>
      <xdr:row>99</xdr:row>
      <xdr:rowOff>159630</xdr:rowOff>
    </xdr:to>
    <xdr:pic>
      <xdr:nvPicPr>
        <xdr:cNvPr id="5" name="Picture 4">
          <a:hlinkClick xmlns:r="http://schemas.openxmlformats.org/officeDocument/2006/relationships" r:id="rId1"/>
          <a:extLst>
            <a:ext uri="{FF2B5EF4-FFF2-40B4-BE49-F238E27FC236}">
              <a16:creationId xmlns:a16="http://schemas.microsoft.com/office/drawing/2014/main" id="{B26E0174-C573-4412-95A4-E1DB1F8E116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01014" y="12229631"/>
          <a:ext cx="4938713" cy="6930390"/>
        </a:xfrm>
        <a:prstGeom prst="rect">
          <a:avLst/>
        </a:prstGeom>
      </xdr:spPr>
    </xdr:pic>
    <xdr:clientData/>
  </xdr:twoCellAnchor>
  <xdr:twoCellAnchor editAs="oneCell">
    <xdr:from>
      <xdr:col>6</xdr:col>
      <xdr:colOff>437837</xdr:colOff>
      <xdr:row>63</xdr:row>
      <xdr:rowOff>5665</xdr:rowOff>
    </xdr:from>
    <xdr:to>
      <xdr:col>10</xdr:col>
      <xdr:colOff>683503</xdr:colOff>
      <xdr:row>99</xdr:row>
      <xdr:rowOff>149492</xdr:rowOff>
    </xdr:to>
    <xdr:pic>
      <xdr:nvPicPr>
        <xdr:cNvPr id="3" name="Picture 2">
          <a:hlinkClick xmlns:r="http://schemas.openxmlformats.org/officeDocument/2006/relationships" r:id="rId3"/>
          <a:extLst>
            <a:ext uri="{FF2B5EF4-FFF2-40B4-BE49-F238E27FC236}">
              <a16:creationId xmlns:a16="http://schemas.microsoft.com/office/drawing/2014/main" id="{E393D53A-A0AA-4CA8-A8FB-BEDA65366FB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668775" y="12219493"/>
          <a:ext cx="4938712" cy="69303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158666</xdr:colOff>
      <xdr:row>52</xdr:row>
      <xdr:rowOff>18494</xdr:rowOff>
    </xdr:from>
    <xdr:to>
      <xdr:col>4</xdr:col>
      <xdr:colOff>491275</xdr:colOff>
      <xdr:row>99</xdr:row>
      <xdr:rowOff>161955</xdr:rowOff>
    </xdr:to>
    <xdr:pic>
      <xdr:nvPicPr>
        <xdr:cNvPr id="7" name="Picture 6">
          <a:hlinkClick xmlns:r="http://schemas.openxmlformats.org/officeDocument/2006/relationships" r:id="rId1"/>
          <a:extLst>
            <a:ext uri="{FF2B5EF4-FFF2-40B4-BE49-F238E27FC236}">
              <a16:creationId xmlns:a16="http://schemas.microsoft.com/office/drawing/2014/main" id="{E08CAE4C-1B36-40E0-903D-F56DEF1638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8666" y="10054113"/>
          <a:ext cx="5311140" cy="89123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3.69592620794062%2C-79.75725299723727&amp;z=10" TargetMode="External"/><Relationship Id="rId2" Type="http://schemas.openxmlformats.org/officeDocument/2006/relationships/hyperlink" Target="mailto:divisionbdirector@toastmasters86.org?subject=Division_B_Alignment" TargetMode="External"/><Relationship Id="rId1" Type="http://schemas.openxmlformats.org/officeDocument/2006/relationships/hyperlink" Target="https://www.google.com/maps/d/u/1/viewer?mid=1ulTslQn78tSTq5Uh_QCCy0BgBqgxT3h5&amp;ll=43.69592620794062%2C-79.75725299723727&amp;z=10" TargetMode="External"/><Relationship Id="rId5" Type="http://schemas.openxmlformats.org/officeDocument/2006/relationships/drawing" Target="../drawings/drawing8.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3.836258616957366%2C-79.4565022648154&amp;z=11" TargetMode="External"/><Relationship Id="rId2" Type="http://schemas.openxmlformats.org/officeDocument/2006/relationships/hyperlink" Target="mailto:divisiongdirector@toastmasters86.org?subject=Division_G_Alignment" TargetMode="External"/><Relationship Id="rId1" Type="http://schemas.openxmlformats.org/officeDocument/2006/relationships/hyperlink" Target="https://www.google.com/maps/d/u/1/viewer?mid=1ulTslQn78tSTq5Uh_QCCy0BgBqgxT3h5&amp;ll=43.836258616957366%2C-79.4565022648154&amp;z=11" TargetMode="External"/><Relationship Id="rId5" Type="http://schemas.openxmlformats.org/officeDocument/2006/relationships/drawing" Target="../drawings/drawing9.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4.59349015210215%2C-79.51541988015877&amp;z=8" TargetMode="External"/><Relationship Id="rId7" Type="http://schemas.openxmlformats.org/officeDocument/2006/relationships/drawing" Target="../drawings/drawing10.xml"/><Relationship Id="rId2" Type="http://schemas.openxmlformats.org/officeDocument/2006/relationships/hyperlink" Target="mailto:divisionmdirector@toastmasters86.org?subject=Division_M_Alignment" TargetMode="External"/><Relationship Id="rId1" Type="http://schemas.openxmlformats.org/officeDocument/2006/relationships/hyperlink" Target="https://www.google.com/maps/d/u/1/viewer?mid=1ulTslQn78tSTq5Uh_QCCy0BgBqgxT3h5&amp;ll=44.59349015210215%2C-79.51541988015877&amp;z=8" TargetMode="External"/><Relationship Id="rId6" Type="http://schemas.openxmlformats.org/officeDocument/2006/relationships/printerSettings" Target="../printerSettings/printerSettings12.bin"/><Relationship Id="rId5" Type="http://schemas.openxmlformats.org/officeDocument/2006/relationships/hyperlink" Target="https://www.google.com/maps/d/u/1/viewer?mid=1Zry3GGFbdkchRdEXQTMUQFs5y6HxeWI_&amp;ll=44.13028895696035%2C-79.41997360546875&amp;z=9" TargetMode="External"/><Relationship Id="rId4" Type="http://schemas.openxmlformats.org/officeDocument/2006/relationships/hyperlink" Target="https://www.google.com/maps/d/u/1/viewer?mid=1Zry3GGFbdkchRdEXQTMUQFs5y6HxeWI_&amp;ll=44.13028895696035%2C-79.41997360546875&amp;z=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7.53490430117468%2C-81.60556880594002&amp;z=7" TargetMode="External"/><Relationship Id="rId7" Type="http://schemas.openxmlformats.org/officeDocument/2006/relationships/drawing" Target="../drawings/drawing11.xml"/><Relationship Id="rId2" Type="http://schemas.openxmlformats.org/officeDocument/2006/relationships/hyperlink" Target="mailto:divisionndirector@toastmasters86.org?subject=Division_N_Alignment" TargetMode="External"/><Relationship Id="rId1" Type="http://schemas.openxmlformats.org/officeDocument/2006/relationships/hyperlink" Target="https://www.google.com/maps/d/u/1/viewer?mid=1ulTslQn78tSTq5Uh_QCCy0BgBqgxT3h5&amp;ll=47.53490430117468%2C-81.60556880594002&amp;z=7" TargetMode="External"/><Relationship Id="rId6" Type="http://schemas.openxmlformats.org/officeDocument/2006/relationships/printerSettings" Target="../printerSettings/printerSettings13.bin"/><Relationship Id="rId5" Type="http://schemas.openxmlformats.org/officeDocument/2006/relationships/hyperlink" Target="https://www.google.com/maps/d/u/1/viewer?mid=1omIRhDAwNikuP40a0E6JR9djWFNlNQrn&amp;ll=48.54058841100791%2C-80.96907080625&amp;z=6" TargetMode="External"/><Relationship Id="rId4" Type="http://schemas.openxmlformats.org/officeDocument/2006/relationships/hyperlink" Target="https://www.google.com/maps/d/u/1/viewer?mid=1omIRhDAwNikuP40a0E6JR9djWFNlNQrn&amp;ll=48.54058841100791%2C-80.96907080625&amp;z=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MPremji@gmail.com" TargetMode="External"/><Relationship Id="rId13" Type="http://schemas.openxmlformats.org/officeDocument/2006/relationships/hyperlink" Target="https://www.toastmasters60.com/wp-content/uploads/District-123-Alignment-for-2021-2022-Draft-1A-Released-Jan-30-2021.pdf" TargetMode="External"/><Relationship Id="rId18" Type="http://schemas.openxmlformats.org/officeDocument/2006/relationships/drawing" Target="../drawings/drawing2.xml"/><Relationship Id="rId3" Type="http://schemas.openxmlformats.org/officeDocument/2006/relationships/hyperlink" Target="mailto:TMPremji@gmail.com" TargetMode="External"/><Relationship Id="rId7" Type="http://schemas.openxmlformats.org/officeDocument/2006/relationships/hyperlink" Target="https://drive.google.com/open?id=1jZ65MsqRfS0Lc1QYI-yDlxgHM5E&amp;usp=sharing" TargetMode="External"/><Relationship Id="rId12" Type="http://schemas.openxmlformats.org/officeDocument/2006/relationships/hyperlink" Target="https://www.toastmasters60.com/wp-content/uploads/District-123-Alignment-for-2021-2022-Draft-1-Released-Jan-8-2021.pdf" TargetMode="External"/><Relationship Id="rId17" Type="http://schemas.openxmlformats.org/officeDocument/2006/relationships/printerSettings" Target="../printerSettings/printerSettings2.bin"/><Relationship Id="rId2" Type="http://schemas.openxmlformats.org/officeDocument/2006/relationships/hyperlink" Target="https://www.toastmasters60.com/wp-content/uploads/D123-Alignment-LettertoAreaDirectors.pdf" TargetMode="External"/><Relationship Id="rId16" Type="http://schemas.openxmlformats.org/officeDocument/2006/relationships/hyperlink" Target="https://www.toastmasters60.com/wp-content/uploads/District-123-Alignment-for-2021-2022-Draft-4-Released-Jun-11-2021.xlsx" TargetMode="External"/><Relationship Id="rId1" Type="http://schemas.openxmlformats.org/officeDocument/2006/relationships/hyperlink" Target="https://www.toastmasters60.com/wp-content/uploads/D123-Alignment-LettertoClubPresident.pdf" TargetMode="External"/><Relationship Id="rId6" Type="http://schemas.openxmlformats.org/officeDocument/2006/relationships/hyperlink" Target="mailto:TMPremji@gmail.com?subject=District_123_Alignment_2021-2022" TargetMode="External"/><Relationship Id="rId11" Type="http://schemas.openxmlformats.org/officeDocument/2006/relationships/hyperlink" Target="https://www.google.com/maps/d/u/0/viewer?mid=1YnfjuoD5Gqbvln-PzJsxMBnBu38q3gCe&amp;ll=45.3539322005986%2C-80.70391078765765&amp;z=8" TargetMode="External"/><Relationship Id="rId5" Type="http://schemas.openxmlformats.org/officeDocument/2006/relationships/hyperlink" Target="https://www.google.com/maps/d/u/2/viewer?ll=43.72263383888067%2C-79.3821181851186&amp;z=11&amp;mid=1jZ65MsqRfS0Lc1QYI-yDlxgHM5E" TargetMode="External"/><Relationship Id="rId15" Type="http://schemas.openxmlformats.org/officeDocument/2006/relationships/hyperlink" Target="https://www.toastmasters60.com/wp-content/uploads/District-123-Alignment-for-2021-2022-Draft-3-Release-Apr-3-2021.xlsx" TargetMode="External"/><Relationship Id="rId10" Type="http://schemas.openxmlformats.org/officeDocument/2006/relationships/hyperlink" Target="https://www.google.com/maps/d/u/1/viewer?mid=11y9Qtkhr9vij0sppoXIcz7W7_pp7VBjD&amp;ll=45.19551058451345%2C-80.80965699884966&amp;z=8" TargetMode="External"/><Relationship Id="rId4" Type="http://schemas.openxmlformats.org/officeDocument/2006/relationships/hyperlink" Target="https://www.google.com/maps/d/viewer?mid=1UQh8emVgx_Jm3VXcDEFLvAghkcN5KYsf&amp;usp=sharing" TargetMode="External"/><Relationship Id="rId9" Type="http://schemas.openxmlformats.org/officeDocument/2006/relationships/hyperlink" Target="mailto:brian@maxpotential.ca?subject=District_123_Alignment_2021-2022" TargetMode="External"/><Relationship Id="rId14" Type="http://schemas.openxmlformats.org/officeDocument/2006/relationships/hyperlink" Target="https://www.toastmasters60.com/wp-content/uploads/District-123-Alignment-for-2021-2022-Draft-2-Released-Feb-11-2021.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divb@toastmasters60.com?subject=Division_B_Alignment" TargetMode="External"/><Relationship Id="rId7" Type="http://schemas.openxmlformats.org/officeDocument/2006/relationships/drawing" Target="../drawings/drawing3.xml"/><Relationship Id="rId2" Type="http://schemas.openxmlformats.org/officeDocument/2006/relationships/hyperlink" Target="https://drive.google.com/open?id=1L-Eos8-IRwJEPR9tfbvCnY7lHGQQuFqA&amp;usp=sharing" TargetMode="External"/><Relationship Id="rId1" Type="http://schemas.openxmlformats.org/officeDocument/2006/relationships/hyperlink" Target="https://www.google.com/maps/d/u/1/viewer?mid=15TyC1ywWB9P6PHYDKzhmAhXS3_n2T-0l&amp;ll=43.75944055124318%2C-79.36480522724608&amp;z=12" TargetMode="External"/><Relationship Id="rId6" Type="http://schemas.openxmlformats.org/officeDocument/2006/relationships/printerSettings" Target="../printerSettings/printerSettings5.bin"/><Relationship Id="rId5" Type="http://schemas.openxmlformats.org/officeDocument/2006/relationships/hyperlink" Target="https://drive.google.com/open?id=1L-Eos8-IRwJEPR9tfbvCnY7lHGQQuFqA&amp;usp=sharing" TargetMode="External"/><Relationship Id="rId4" Type="http://schemas.openxmlformats.org/officeDocument/2006/relationships/hyperlink" Target="https://www.google.com/maps/d/u/1/viewer?mid=15TyC1ywWB9P6PHYDKzhmAhXS3_n2T-0l&amp;ll=43.75944055124318%2C-79.36480522724608&amp;z=12"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divd@toastmasters60.com?subject=Division_D_Alignment" TargetMode="External"/><Relationship Id="rId7" Type="http://schemas.openxmlformats.org/officeDocument/2006/relationships/drawing" Target="../drawings/drawing4.xml"/><Relationship Id="rId2" Type="http://schemas.openxmlformats.org/officeDocument/2006/relationships/hyperlink" Target="https://drive.google.com/open?id=10TGmUsuhI155q_jHsd8Ye_kqMb7DzqXv&amp;usp=sharing" TargetMode="External"/><Relationship Id="rId1" Type="http://schemas.openxmlformats.org/officeDocument/2006/relationships/hyperlink" Target="https://www.google.com/maps/d/u/1/viewer?mid=1KPz2zIez1-3i4GsalhT4WjDQkYDRx7kU&amp;ll=43.863532186338055%2C-79.2994587253906&amp;z=11" TargetMode="External"/><Relationship Id="rId6" Type="http://schemas.openxmlformats.org/officeDocument/2006/relationships/printerSettings" Target="../printerSettings/printerSettings6.bin"/><Relationship Id="rId5" Type="http://schemas.openxmlformats.org/officeDocument/2006/relationships/hyperlink" Target="https://drive.google.com/open?id=10TGmUsuhI155q_jHsd8Ye_kqMb7DzqXv&amp;usp=sharing" TargetMode="External"/><Relationship Id="rId4" Type="http://schemas.openxmlformats.org/officeDocument/2006/relationships/hyperlink" Target="https://www.google.com/maps/d/u/1/viewer?mid=1KPz2zIez1-3i4GsalhT4WjDQkYDRx7kU&amp;ll=43.863532186338055%2C-79.2994587253906&amp;z=1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ve@toastmasters60.com?subject=Division_E_Alignment" TargetMode="External"/><Relationship Id="rId7" Type="http://schemas.openxmlformats.org/officeDocument/2006/relationships/drawing" Target="../drawings/drawing5.xml"/><Relationship Id="rId2" Type="http://schemas.openxmlformats.org/officeDocument/2006/relationships/hyperlink" Target="https://www.google.com/maps/d/u/5/viewer?mid=1M098Er-Y7MYVtxKbpam14FwLe4K0eXY_&amp;ll=44.63348233450441%2C-78.39981080078127&amp;z=9" TargetMode="External"/><Relationship Id="rId1" Type="http://schemas.openxmlformats.org/officeDocument/2006/relationships/hyperlink" Target="https://www.google.com/maps/d/u/1/viewer?mid=17alw2CFtio7QwyhNEofhoVWO2Irb0vcH&amp;ll=44.632505070962836%2C-78.38333130859377&amp;z=8" TargetMode="External"/><Relationship Id="rId6" Type="http://schemas.openxmlformats.org/officeDocument/2006/relationships/printerSettings" Target="../printerSettings/printerSettings7.bin"/><Relationship Id="rId5" Type="http://schemas.openxmlformats.org/officeDocument/2006/relationships/hyperlink" Target="https://www.google.com/maps/d/u/5/viewer?mid=1M098Er-Y7MYVtxKbpam14FwLe4K0eXY_&amp;ll=44.63348233450441%2C-78.39981080078127&amp;z=9" TargetMode="External"/><Relationship Id="rId4" Type="http://schemas.openxmlformats.org/officeDocument/2006/relationships/hyperlink" Target="https://www.google.com/maps/d/u/1/viewer?mid=17alw2CFtio7QwyhNEofhoVWO2Irb0vcH&amp;ll=44.632505070962836%2C-78.38333130859377&amp;z=8"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andrew.mertens@outlook.com?subject=Division_G-North_Alignment" TargetMode="External"/><Relationship Id="rId7" Type="http://schemas.openxmlformats.org/officeDocument/2006/relationships/drawing" Target="../drawings/drawing6.xml"/><Relationship Id="rId2" Type="http://schemas.openxmlformats.org/officeDocument/2006/relationships/hyperlink" Target="https://www.google.com/maps/d/u/1/viewer?mid=1Ddf5PUyqVqL52fBb6XKiC3f2XWu2867p&amp;ll=43.73825212529443%2C-79.52775482246095&amp;z=12" TargetMode="External"/><Relationship Id="rId1" Type="http://schemas.openxmlformats.org/officeDocument/2006/relationships/hyperlink" Target="https://www.google.com/maps/d/u/1/viewer?mid=1eYv9NEIJFytHlN30X2BaGVDORygIMUR0&amp;ll=43.74017450120413%2C-79.53234822841799&amp;z=12" TargetMode="External"/><Relationship Id="rId6" Type="http://schemas.openxmlformats.org/officeDocument/2006/relationships/printerSettings" Target="../printerSettings/printerSettings8.bin"/><Relationship Id="rId5" Type="http://schemas.openxmlformats.org/officeDocument/2006/relationships/hyperlink" Target="https://www.google.com/maps/d/u/1/viewer?mid=1Ddf5PUyqVqL52fBb6XKiC3f2XWu2867p&amp;ll=43.73825212529443%2C-79.52775482246095&amp;z=12" TargetMode="External"/><Relationship Id="rId4" Type="http://schemas.openxmlformats.org/officeDocument/2006/relationships/hyperlink" Target="https://www.google.com/maps/d/u/1/viewer?mid=1eYv9NEIJFytHlN30X2BaGVDORygIMUR0&amp;ll=43.74017450120413%2C-79.53234822841799&amp;z=12"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3.858658621030024%2C-79.40467634110773&amp;z=12" TargetMode="External"/><Relationship Id="rId2" Type="http://schemas.openxmlformats.org/officeDocument/2006/relationships/hyperlink" Target="mailto:divisionadirector@toastmasters86.org?subject=Division_A_Alignment" TargetMode="External"/><Relationship Id="rId1" Type="http://schemas.openxmlformats.org/officeDocument/2006/relationships/hyperlink" Target="https://www.google.com/maps/d/u/1/viewer?mid=1ulTslQn78tSTq5Uh_QCCy0BgBqgxT3h5&amp;ll=43.858658621030024%2C-79.40467634110773&amp;z=12" TargetMode="External"/><Relationship Id="rId6" Type="http://schemas.openxmlformats.org/officeDocument/2006/relationships/drawing" Target="../drawings/drawing7.xml"/><Relationship Id="rId5" Type="http://schemas.openxmlformats.org/officeDocument/2006/relationships/printerSettings" Target="../printerSettings/printerSettings9.bin"/><Relationship Id="rId4" Type="http://schemas.openxmlformats.org/officeDocument/2006/relationships/hyperlink" Target="https://www.google.com/maps/d/u/1/viewer?mid=1ucg_-2FNDKnbB5ax4lXnAQAMzeYwfVz6&amp;ll=43.88693531377512%2C-79.31735547156755&amp;z=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8E93F-8537-4677-9967-0A51F5DE1E8C}">
  <sheetPr>
    <pageSetUpPr fitToPage="1"/>
  </sheetPr>
  <dimension ref="A1:A38"/>
  <sheetViews>
    <sheetView tabSelected="1" zoomScale="139" zoomScaleNormal="139" workbookViewId="0">
      <selection activeCell="A2" sqref="A2"/>
    </sheetView>
  </sheetViews>
  <sheetFormatPr defaultRowHeight="15" x14ac:dyDescent="0.25"/>
  <cols>
    <col min="1" max="1" width="120.140625" style="586" customWidth="1"/>
    <col min="2" max="2" width="9.140625" customWidth="1"/>
  </cols>
  <sheetData>
    <row r="1" spans="1:1" s="575" customFormat="1" ht="126.75" customHeight="1" x14ac:dyDescent="0.25">
      <c r="A1" s="586"/>
    </row>
    <row r="2" spans="1:1" s="582" customFormat="1" ht="15" customHeight="1" x14ac:dyDescent="0.25">
      <c r="A2" s="586"/>
    </row>
    <row r="3" spans="1:1" ht="45" customHeight="1" x14ac:dyDescent="0.25">
      <c r="A3" s="586" t="s">
        <v>516</v>
      </c>
    </row>
    <row r="4" spans="1:1" ht="45" customHeight="1" x14ac:dyDescent="0.25">
      <c r="A4" s="586" t="s">
        <v>522</v>
      </c>
    </row>
    <row r="5" spans="1:1" ht="30" customHeight="1" x14ac:dyDescent="0.25">
      <c r="A5" s="586" t="s">
        <v>529</v>
      </c>
    </row>
    <row r="6" spans="1:1" ht="22.5" customHeight="1" x14ac:dyDescent="0.25">
      <c r="A6" s="587" t="s">
        <v>517</v>
      </c>
    </row>
    <row r="7" spans="1:1" ht="30" x14ac:dyDescent="0.25">
      <c r="A7" s="586" t="s">
        <v>188</v>
      </c>
    </row>
    <row r="8" spans="1:1" ht="22.5" customHeight="1" x14ac:dyDescent="0.25">
      <c r="A8" s="587" t="s">
        <v>518</v>
      </c>
    </row>
    <row r="9" spans="1:1" s="172" customFormat="1" ht="15" customHeight="1" x14ac:dyDescent="0.25">
      <c r="A9" s="586" t="s">
        <v>189</v>
      </c>
    </row>
    <row r="10" spans="1:1" s="172" customFormat="1" ht="15" customHeight="1" x14ac:dyDescent="0.25">
      <c r="A10" s="586" t="s">
        <v>190</v>
      </c>
    </row>
    <row r="11" spans="1:1" s="172" customFormat="1" ht="15" customHeight="1" x14ac:dyDescent="0.25">
      <c r="A11" s="586" t="s">
        <v>191</v>
      </c>
    </row>
    <row r="12" spans="1:1" s="172" customFormat="1" ht="22.5" customHeight="1" x14ac:dyDescent="0.25">
      <c r="A12" s="586" t="s">
        <v>519</v>
      </c>
    </row>
    <row r="13" spans="1:1" x14ac:dyDescent="0.25">
      <c r="A13" s="585" t="s">
        <v>523</v>
      </c>
    </row>
    <row r="14" spans="1:1" x14ac:dyDescent="0.25">
      <c r="A14" s="585" t="s">
        <v>524</v>
      </c>
    </row>
    <row r="15" spans="1:1" x14ac:dyDescent="0.25">
      <c r="A15" s="585" t="s">
        <v>525</v>
      </c>
    </row>
    <row r="16" spans="1:1" s="582" customFormat="1" ht="30" customHeight="1" x14ac:dyDescent="0.25">
      <c r="A16" s="585" t="s">
        <v>540</v>
      </c>
    </row>
    <row r="17" spans="1:1" ht="60" customHeight="1" x14ac:dyDescent="0.25">
      <c r="A17" s="586" t="s">
        <v>520</v>
      </c>
    </row>
    <row r="18" spans="1:1" ht="22.5" customHeight="1" x14ac:dyDescent="0.25">
      <c r="A18" s="586" t="s">
        <v>521</v>
      </c>
    </row>
    <row r="19" spans="1:1" x14ac:dyDescent="0.25">
      <c r="A19" s="585" t="s">
        <v>534</v>
      </c>
    </row>
    <row r="20" spans="1:1" x14ac:dyDescent="0.25">
      <c r="A20" s="585" t="s">
        <v>526</v>
      </c>
    </row>
    <row r="21" spans="1:1" ht="30" x14ac:dyDescent="0.25">
      <c r="A21" s="585" t="s">
        <v>527</v>
      </c>
    </row>
    <row r="22" spans="1:1" ht="45" customHeight="1" x14ac:dyDescent="0.25">
      <c r="A22" s="586" t="s">
        <v>538</v>
      </c>
    </row>
    <row r="23" spans="1:1" ht="60" customHeight="1" x14ac:dyDescent="0.25">
      <c r="A23" s="586" t="s">
        <v>530</v>
      </c>
    </row>
    <row r="25" spans="1:1" ht="15.75" x14ac:dyDescent="0.25">
      <c r="A25" s="736" t="s">
        <v>684</v>
      </c>
    </row>
    <row r="26" spans="1:1" x14ac:dyDescent="0.25">
      <c r="A26" s="586" t="s">
        <v>695</v>
      </c>
    </row>
    <row r="27" spans="1:1" ht="30" x14ac:dyDescent="0.25">
      <c r="A27" s="586" t="s">
        <v>696</v>
      </c>
    </row>
    <row r="28" spans="1:1" x14ac:dyDescent="0.25">
      <c r="A28" s="586" t="s">
        <v>685</v>
      </c>
    </row>
    <row r="29" spans="1:1" x14ac:dyDescent="0.25">
      <c r="A29" s="586" t="s">
        <v>697</v>
      </c>
    </row>
    <row r="30" spans="1:1" x14ac:dyDescent="0.25">
      <c r="A30" s="586" t="s">
        <v>686</v>
      </c>
    </row>
    <row r="31" spans="1:1" x14ac:dyDescent="0.25">
      <c r="A31" s="586" t="s">
        <v>687</v>
      </c>
    </row>
    <row r="32" spans="1:1" x14ac:dyDescent="0.25">
      <c r="A32" s="586" t="s">
        <v>688</v>
      </c>
    </row>
    <row r="33" spans="1:1" x14ac:dyDescent="0.25">
      <c r="A33" s="586" t="s">
        <v>689</v>
      </c>
    </row>
    <row r="34" spans="1:1" x14ac:dyDescent="0.25">
      <c r="A34" s="586" t="s">
        <v>690</v>
      </c>
    </row>
    <row r="35" spans="1:1" x14ac:dyDescent="0.25">
      <c r="A35" s="586" t="s">
        <v>691</v>
      </c>
    </row>
    <row r="36" spans="1:1" x14ac:dyDescent="0.25">
      <c r="A36" s="586" t="s">
        <v>692</v>
      </c>
    </row>
    <row r="37" spans="1:1" x14ac:dyDescent="0.25">
      <c r="A37" s="586" t="s">
        <v>693</v>
      </c>
    </row>
    <row r="38" spans="1:1" x14ac:dyDescent="0.25">
      <c r="A38" s="586" t="s">
        <v>694</v>
      </c>
    </row>
  </sheetData>
  <pageMargins left="0.70866141732283472" right="0.70866141732283472" top="0.74803149606299213" bottom="0.74803149606299213" header="0.31496062992125984" footer="0.31496062992125984"/>
  <pageSetup fitToHeight="0" orientation="landscape" r:id="rId1"/>
  <headerFooter>
    <oddFooter>&amp;LD123 Alignment for 2021-2022&amp;CDraft #4 - Jun 11, 2021&amp;RPage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DE0BE-4463-4F56-B1E8-7E69816B752D}">
  <sheetPr>
    <pageSetUpPr fitToPage="1"/>
  </sheetPr>
  <dimension ref="A1:K63"/>
  <sheetViews>
    <sheetView zoomScale="96" zoomScaleNormal="96" workbookViewId="0">
      <selection activeCell="A2" sqref="A2:K2"/>
    </sheetView>
  </sheetViews>
  <sheetFormatPr defaultColWidth="9" defaultRowHeight="15" x14ac:dyDescent="0.25"/>
  <cols>
    <col min="1" max="1" width="11.140625" style="168" customWidth="1"/>
    <col min="2" max="2" width="8.85546875" style="168" customWidth="1"/>
    <col min="3" max="3" width="41.140625" style="169" customWidth="1"/>
    <col min="4" max="4" width="13.5703125" style="168" customWidth="1"/>
    <col min="5" max="5" width="9.85546875" style="8" customWidth="1"/>
    <col min="6" max="6" width="9" style="168"/>
    <col min="7" max="7" width="9" style="382"/>
    <col min="8" max="8" width="9" style="947"/>
    <col min="9" max="9" width="41.140625" style="169" customWidth="1"/>
    <col min="10" max="10" width="11.42578125" style="168" bestFit="1" customWidth="1"/>
    <col min="11" max="11" width="17.42578125" style="168" customWidth="1"/>
    <col min="12" max="16384" width="9" style="168"/>
  </cols>
  <sheetData>
    <row r="1" spans="1:11" ht="18.75" x14ac:dyDescent="0.3">
      <c r="A1" s="991" t="s">
        <v>552</v>
      </c>
      <c r="B1" s="991"/>
      <c r="C1" s="991"/>
      <c r="D1" s="991"/>
      <c r="E1" s="991"/>
      <c r="F1" s="991"/>
      <c r="G1" s="991"/>
      <c r="H1" s="991"/>
      <c r="I1" s="991"/>
      <c r="J1" s="991"/>
      <c r="K1" s="991"/>
    </row>
    <row r="2" spans="1:11" x14ac:dyDescent="0.25">
      <c r="A2" s="956"/>
      <c r="B2" s="956"/>
      <c r="C2" s="956"/>
      <c r="D2" s="956"/>
      <c r="E2" s="956"/>
      <c r="F2" s="956"/>
      <c r="G2" s="956"/>
      <c r="H2" s="956"/>
      <c r="I2" s="956"/>
      <c r="J2" s="956"/>
      <c r="K2" s="956"/>
    </row>
    <row r="3" spans="1:11" x14ac:dyDescent="0.25">
      <c r="A3" s="963" t="s">
        <v>60</v>
      </c>
      <c r="B3" s="963"/>
      <c r="C3" s="168" t="s">
        <v>290</v>
      </c>
      <c r="G3" s="1007" t="s">
        <v>461</v>
      </c>
      <c r="H3" s="1007"/>
      <c r="I3" s="1007"/>
      <c r="J3" s="1007"/>
      <c r="K3" s="1007"/>
    </row>
    <row r="4" spans="1:11" x14ac:dyDescent="0.25">
      <c r="C4" s="376" t="s">
        <v>291</v>
      </c>
      <c r="G4" s="1007"/>
      <c r="H4" s="1007"/>
      <c r="I4" s="1007"/>
      <c r="J4" s="1007"/>
      <c r="K4" s="1007"/>
    </row>
    <row r="5" spans="1:11" x14ac:dyDescent="0.25">
      <c r="A5" s="956"/>
      <c r="B5" s="956"/>
      <c r="C5" s="956"/>
      <c r="D5" s="956"/>
      <c r="E5" s="956"/>
      <c r="F5" s="956"/>
      <c r="G5" s="956"/>
      <c r="H5" s="956"/>
      <c r="I5" s="956"/>
      <c r="J5" s="956"/>
      <c r="K5" s="956"/>
    </row>
    <row r="6" spans="1:11" x14ac:dyDescent="0.25">
      <c r="A6" s="170" t="s">
        <v>28</v>
      </c>
      <c r="D6" s="384" t="s">
        <v>257</v>
      </c>
      <c r="G6" s="963" t="s">
        <v>429</v>
      </c>
      <c r="H6" s="963"/>
      <c r="I6" s="963"/>
      <c r="J6" s="963"/>
      <c r="K6" s="963"/>
    </row>
    <row r="7" spans="1:11" x14ac:dyDescent="0.25">
      <c r="A7" s="168" t="s">
        <v>22</v>
      </c>
      <c r="B7" s="168" t="s">
        <v>425</v>
      </c>
      <c r="D7" s="2">
        <v>44012</v>
      </c>
      <c r="E7" s="8">
        <v>19</v>
      </c>
      <c r="G7" s="1009" t="s">
        <v>428</v>
      </c>
      <c r="H7" s="1009"/>
      <c r="I7" s="1009"/>
      <c r="J7" s="1009"/>
      <c r="K7" s="1009"/>
    </row>
    <row r="8" spans="1:11" x14ac:dyDescent="0.25">
      <c r="A8" s="168" t="s">
        <v>24</v>
      </c>
      <c r="B8" s="168" t="s">
        <v>424</v>
      </c>
      <c r="D8" s="2">
        <v>44357</v>
      </c>
      <c r="E8" s="8">
        <v>21</v>
      </c>
      <c r="G8" s="1009" t="s">
        <v>427</v>
      </c>
      <c r="H8" s="1009"/>
      <c r="I8" s="1009"/>
      <c r="J8" s="1009"/>
      <c r="K8" s="1009"/>
    </row>
    <row r="9" spans="1:11" x14ac:dyDescent="0.25">
      <c r="A9" s="168" t="s">
        <v>25</v>
      </c>
      <c r="B9" s="168" t="s">
        <v>423</v>
      </c>
      <c r="D9" s="168" t="s">
        <v>29</v>
      </c>
      <c r="E9" s="8">
        <v>0</v>
      </c>
      <c r="G9" s="1009" t="s">
        <v>661</v>
      </c>
      <c r="H9" s="1009"/>
      <c r="I9" s="1009"/>
      <c r="J9" s="1009"/>
      <c r="K9" s="1009"/>
    </row>
    <row r="10" spans="1:11" x14ac:dyDescent="0.25">
      <c r="A10" s="168" t="s">
        <v>27</v>
      </c>
      <c r="B10" s="168" t="s">
        <v>426</v>
      </c>
      <c r="D10" s="168" t="s">
        <v>30</v>
      </c>
      <c r="E10" s="8">
        <v>-2</v>
      </c>
      <c r="G10" s="1009" t="s">
        <v>448</v>
      </c>
      <c r="H10" s="1009"/>
      <c r="I10" s="1009"/>
      <c r="J10" s="1009"/>
      <c r="K10" s="1009"/>
    </row>
    <row r="11" spans="1:11" x14ac:dyDescent="0.25">
      <c r="D11" s="168" t="s">
        <v>31</v>
      </c>
      <c r="E11" s="8">
        <f>SUM(E8:E10)</f>
        <v>19</v>
      </c>
      <c r="G11" s="1007"/>
      <c r="H11" s="1007"/>
      <c r="I11" s="1007"/>
      <c r="J11" s="1007"/>
      <c r="K11" s="1007"/>
    </row>
    <row r="12" spans="1:11" x14ac:dyDescent="0.25">
      <c r="A12" s="956"/>
      <c r="B12" s="956"/>
      <c r="C12" s="956"/>
      <c r="D12" s="956"/>
      <c r="E12" s="956"/>
      <c r="F12" s="956"/>
      <c r="G12" s="956"/>
      <c r="H12" s="956"/>
      <c r="I12" s="956"/>
      <c r="J12" s="956"/>
      <c r="K12" s="956"/>
    </row>
    <row r="13" spans="1:11" ht="15.75" thickBot="1" x14ac:dyDescent="0.3">
      <c r="A13" s="1008" t="s">
        <v>61</v>
      </c>
      <c r="B13" s="1008"/>
      <c r="C13" s="1008"/>
      <c r="D13" s="1008"/>
      <c r="E13" s="1008"/>
      <c r="G13" s="1025" t="s">
        <v>62</v>
      </c>
      <c r="H13" s="1025"/>
      <c r="I13" s="1025"/>
      <c r="J13" s="1025"/>
      <c r="K13" s="1025"/>
    </row>
    <row r="14" spans="1:11" ht="15.75" x14ac:dyDescent="0.25">
      <c r="A14" s="993" t="s">
        <v>65</v>
      </c>
      <c r="B14" s="994"/>
      <c r="C14" s="994"/>
      <c r="D14" s="994"/>
      <c r="E14" s="995"/>
      <c r="G14" s="226"/>
      <c r="H14" s="994" t="s">
        <v>66</v>
      </c>
      <c r="I14" s="994"/>
      <c r="J14" s="994"/>
      <c r="K14" s="995"/>
    </row>
    <row r="15" spans="1:11" s="172" customFormat="1" ht="30" customHeight="1" thickBot="1" x14ac:dyDescent="0.3">
      <c r="A15" s="67" t="s">
        <v>32</v>
      </c>
      <c r="B15" s="115" t="s">
        <v>33</v>
      </c>
      <c r="C15" s="74" t="s">
        <v>34</v>
      </c>
      <c r="D15" s="106" t="s">
        <v>766</v>
      </c>
      <c r="E15" s="142" t="s">
        <v>59</v>
      </c>
      <c r="G15" s="307" t="s">
        <v>32</v>
      </c>
      <c r="H15" s="214" t="s">
        <v>33</v>
      </c>
      <c r="I15" s="114" t="s">
        <v>34</v>
      </c>
      <c r="J15" s="109"/>
      <c r="K15" s="110" t="s">
        <v>64</v>
      </c>
    </row>
    <row r="16" spans="1:11" x14ac:dyDescent="0.25">
      <c r="A16" s="419" t="s">
        <v>590</v>
      </c>
      <c r="B16" s="424">
        <v>2347</v>
      </c>
      <c r="C16" s="420" t="s">
        <v>723</v>
      </c>
      <c r="D16" s="424" t="s">
        <v>627</v>
      </c>
      <c r="E16" s="425" t="s">
        <v>315</v>
      </c>
      <c r="F16" s="381"/>
      <c r="G16" s="397" t="s">
        <v>315</v>
      </c>
      <c r="H16" s="424">
        <v>2347</v>
      </c>
      <c r="I16" s="420" t="s">
        <v>723</v>
      </c>
      <c r="J16" s="421"/>
      <c r="K16" s="194"/>
    </row>
    <row r="17" spans="1:11" x14ac:dyDescent="0.25">
      <c r="A17" s="183" t="s">
        <v>590</v>
      </c>
      <c r="B17" s="184">
        <v>5961</v>
      </c>
      <c r="C17" s="185" t="s">
        <v>292</v>
      </c>
      <c r="D17" s="184" t="s">
        <v>627</v>
      </c>
      <c r="E17" s="186" t="s">
        <v>315</v>
      </c>
      <c r="F17" s="381"/>
      <c r="G17" s="261" t="s">
        <v>315</v>
      </c>
      <c r="H17" s="184">
        <v>5961</v>
      </c>
      <c r="I17" s="185" t="s">
        <v>292</v>
      </c>
      <c r="J17" s="205"/>
      <c r="K17" s="187"/>
    </row>
    <row r="18" spans="1:11" x14ac:dyDescent="0.25">
      <c r="A18" s="183" t="s">
        <v>590</v>
      </c>
      <c r="B18" s="184">
        <v>583417</v>
      </c>
      <c r="C18" s="185" t="s">
        <v>293</v>
      </c>
      <c r="D18" s="184" t="s">
        <v>627</v>
      </c>
      <c r="E18" s="186" t="s">
        <v>315</v>
      </c>
      <c r="F18" s="381"/>
      <c r="G18" s="261" t="s">
        <v>315</v>
      </c>
      <c r="H18" s="184">
        <v>583417</v>
      </c>
      <c r="I18" s="185" t="s">
        <v>293</v>
      </c>
      <c r="J18" s="205"/>
      <c r="K18" s="187"/>
    </row>
    <row r="19" spans="1:11" x14ac:dyDescent="0.25">
      <c r="A19" s="183" t="s">
        <v>590</v>
      </c>
      <c r="B19" s="184">
        <v>7364691</v>
      </c>
      <c r="C19" s="185" t="s">
        <v>294</v>
      </c>
      <c r="D19" s="184" t="s">
        <v>627</v>
      </c>
      <c r="E19" s="186" t="s">
        <v>315</v>
      </c>
      <c r="F19" s="381"/>
      <c r="G19" s="261" t="s">
        <v>315</v>
      </c>
      <c r="H19" s="184">
        <v>7364691</v>
      </c>
      <c r="I19" s="185" t="s">
        <v>294</v>
      </c>
      <c r="J19" s="205"/>
      <c r="K19" s="187"/>
    </row>
    <row r="20" spans="1:11" s="377" customFormat="1" ht="15.75" thickBot="1" x14ac:dyDescent="0.3">
      <c r="A20" s="188"/>
      <c r="B20" s="422"/>
      <c r="C20" s="189"/>
      <c r="D20" s="422"/>
      <c r="E20" s="423"/>
      <c r="F20" s="381"/>
      <c r="G20" s="263" t="s">
        <v>315</v>
      </c>
      <c r="H20" s="731">
        <v>7832237</v>
      </c>
      <c r="I20" s="732" t="s">
        <v>317</v>
      </c>
      <c r="J20" s="383" t="s">
        <v>316</v>
      </c>
      <c r="K20" s="258" t="s">
        <v>212</v>
      </c>
    </row>
    <row r="21" spans="1:11" ht="15.75" thickBot="1" x14ac:dyDescent="0.3">
      <c r="A21" s="426"/>
      <c r="B21" s="426"/>
      <c r="C21" s="427"/>
      <c r="D21" s="426"/>
      <c r="E21" s="428"/>
      <c r="F21" s="381"/>
      <c r="G21" s="441"/>
      <c r="H21" s="426"/>
      <c r="I21" s="427"/>
      <c r="J21" s="442"/>
      <c r="K21" s="442"/>
    </row>
    <row r="22" spans="1:11" x14ac:dyDescent="0.25">
      <c r="A22" s="450" t="s">
        <v>591</v>
      </c>
      <c r="B22" s="360">
        <v>4778</v>
      </c>
      <c r="C22" s="451" t="s">
        <v>295</v>
      </c>
      <c r="D22" s="360" t="s">
        <v>627</v>
      </c>
      <c r="E22" s="455" t="s">
        <v>311</v>
      </c>
      <c r="F22" s="381"/>
      <c r="G22" s="891" t="s">
        <v>312</v>
      </c>
      <c r="H22" s="948">
        <v>7248</v>
      </c>
      <c r="I22" s="910" t="s">
        <v>318</v>
      </c>
      <c r="J22" s="909" t="s">
        <v>364</v>
      </c>
      <c r="K22" s="892" t="s">
        <v>509</v>
      </c>
    </row>
    <row r="23" spans="1:11" x14ac:dyDescent="0.25">
      <c r="A23" s="183" t="s">
        <v>591</v>
      </c>
      <c r="B23" s="184">
        <v>1453413</v>
      </c>
      <c r="C23" s="185" t="s">
        <v>296</v>
      </c>
      <c r="D23" s="184" t="s">
        <v>627</v>
      </c>
      <c r="E23" s="186" t="s">
        <v>312</v>
      </c>
      <c r="F23" s="381"/>
      <c r="G23" s="261" t="s">
        <v>312</v>
      </c>
      <c r="H23" s="184">
        <v>1453413</v>
      </c>
      <c r="I23" s="185" t="s">
        <v>296</v>
      </c>
      <c r="J23" s="205"/>
      <c r="K23" s="187"/>
    </row>
    <row r="24" spans="1:11" x14ac:dyDescent="0.25">
      <c r="A24" s="183" t="s">
        <v>591</v>
      </c>
      <c r="B24" s="184">
        <v>1638952</v>
      </c>
      <c r="C24" s="185" t="s">
        <v>297</v>
      </c>
      <c r="D24" s="184" t="s">
        <v>627</v>
      </c>
      <c r="E24" s="186" t="s">
        <v>312</v>
      </c>
      <c r="F24" s="381"/>
      <c r="G24" s="261" t="s">
        <v>312</v>
      </c>
      <c r="H24" s="184">
        <v>1638952</v>
      </c>
      <c r="I24" s="185" t="s">
        <v>297</v>
      </c>
      <c r="J24" s="205"/>
      <c r="K24" s="187"/>
    </row>
    <row r="25" spans="1:11" x14ac:dyDescent="0.25">
      <c r="A25" s="183" t="s">
        <v>591</v>
      </c>
      <c r="B25" s="184">
        <v>3372733</v>
      </c>
      <c r="C25" s="185" t="s">
        <v>298</v>
      </c>
      <c r="D25" s="184" t="s">
        <v>627</v>
      </c>
      <c r="E25" s="186" t="s">
        <v>312</v>
      </c>
      <c r="F25" s="381"/>
      <c r="G25" s="261" t="s">
        <v>312</v>
      </c>
      <c r="H25" s="184">
        <v>3372733</v>
      </c>
      <c r="I25" s="185" t="s">
        <v>298</v>
      </c>
      <c r="J25" s="205"/>
      <c r="K25" s="187"/>
    </row>
    <row r="26" spans="1:11" ht="15.75" thickBot="1" x14ac:dyDescent="0.3">
      <c r="A26" s="453" t="s">
        <v>591</v>
      </c>
      <c r="B26" s="444">
        <v>7493180</v>
      </c>
      <c r="C26" s="445" t="s">
        <v>299</v>
      </c>
      <c r="D26" s="444" t="s">
        <v>627</v>
      </c>
      <c r="E26" s="454" t="s">
        <v>311</v>
      </c>
      <c r="F26" s="381"/>
      <c r="G26" s="354" t="s">
        <v>312</v>
      </c>
      <c r="H26" s="447">
        <v>847686</v>
      </c>
      <c r="I26" s="28" t="s">
        <v>319</v>
      </c>
      <c r="J26" s="29" t="s">
        <v>364</v>
      </c>
      <c r="K26" s="30" t="s">
        <v>509</v>
      </c>
    </row>
    <row r="27" spans="1:11" ht="15.75" thickBot="1" x14ac:dyDescent="0.3">
      <c r="A27" s="429"/>
      <c r="B27" s="430"/>
      <c r="C27" s="431"/>
      <c r="D27" s="430"/>
      <c r="E27" s="432"/>
      <c r="F27" s="381"/>
      <c r="G27" s="441"/>
      <c r="H27" s="426"/>
      <c r="I27" s="427"/>
      <c r="J27" s="442"/>
      <c r="K27" s="442"/>
    </row>
    <row r="28" spans="1:11" x14ac:dyDescent="0.25">
      <c r="A28" s="450" t="s">
        <v>592</v>
      </c>
      <c r="B28" s="360">
        <v>5260</v>
      </c>
      <c r="C28" s="451" t="s">
        <v>300</v>
      </c>
      <c r="D28" s="360" t="s">
        <v>627</v>
      </c>
      <c r="E28" s="452" t="s">
        <v>311</v>
      </c>
      <c r="F28" s="381"/>
      <c r="G28" s="371" t="s">
        <v>313</v>
      </c>
      <c r="H28" s="372">
        <v>1558421</v>
      </c>
      <c r="I28" s="448" t="s">
        <v>304</v>
      </c>
      <c r="J28" s="56" t="s">
        <v>316</v>
      </c>
      <c r="K28" s="57" t="s">
        <v>505</v>
      </c>
    </row>
    <row r="29" spans="1:11" x14ac:dyDescent="0.25">
      <c r="A29" s="183" t="s">
        <v>592</v>
      </c>
      <c r="B29" s="184">
        <v>1460785</v>
      </c>
      <c r="C29" s="185" t="s">
        <v>301</v>
      </c>
      <c r="D29" s="184" t="s">
        <v>627</v>
      </c>
      <c r="E29" s="186" t="s">
        <v>313</v>
      </c>
      <c r="F29" s="381"/>
      <c r="G29" s="261" t="s">
        <v>313</v>
      </c>
      <c r="H29" s="184">
        <v>1460785</v>
      </c>
      <c r="I29" s="185" t="s">
        <v>301</v>
      </c>
      <c r="J29" s="205"/>
      <c r="K29" s="187"/>
    </row>
    <row r="30" spans="1:11" x14ac:dyDescent="0.25">
      <c r="A30" s="183" t="s">
        <v>592</v>
      </c>
      <c r="B30" s="184">
        <v>5886451</v>
      </c>
      <c r="C30" s="185" t="s">
        <v>302</v>
      </c>
      <c r="D30" s="184" t="s">
        <v>627</v>
      </c>
      <c r="E30" s="186" t="s">
        <v>313</v>
      </c>
      <c r="F30" s="381"/>
      <c r="G30" s="261" t="s">
        <v>313</v>
      </c>
      <c r="H30" s="184">
        <v>5886451</v>
      </c>
      <c r="I30" s="185" t="s">
        <v>302</v>
      </c>
      <c r="J30" s="205"/>
      <c r="K30" s="187"/>
    </row>
    <row r="31" spans="1:11" x14ac:dyDescent="0.25">
      <c r="A31" s="183" t="s">
        <v>592</v>
      </c>
      <c r="B31" s="184">
        <v>7774023</v>
      </c>
      <c r="C31" s="185" t="s">
        <v>303</v>
      </c>
      <c r="D31" s="184" t="s">
        <v>627</v>
      </c>
      <c r="E31" s="186" t="s">
        <v>313</v>
      </c>
      <c r="F31" s="381"/>
      <c r="G31" s="261" t="s">
        <v>313</v>
      </c>
      <c r="H31" s="184">
        <v>7774023</v>
      </c>
      <c r="I31" s="185" t="s">
        <v>303</v>
      </c>
      <c r="J31" s="205"/>
      <c r="K31" s="187"/>
    </row>
    <row r="32" spans="1:11" ht="15.75" thickBot="1" x14ac:dyDescent="0.3">
      <c r="A32" s="850"/>
      <c r="B32" s="851"/>
      <c r="C32" s="852"/>
      <c r="D32" s="851"/>
      <c r="E32" s="853"/>
      <c r="F32" s="381"/>
      <c r="G32" s="354" t="s">
        <v>313</v>
      </c>
      <c r="H32" s="447">
        <v>3610365</v>
      </c>
      <c r="I32" s="828" t="s">
        <v>306</v>
      </c>
      <c r="J32" s="29" t="s">
        <v>316</v>
      </c>
      <c r="K32" s="30" t="s">
        <v>505</v>
      </c>
    </row>
    <row r="33" spans="1:11" s="377" customFormat="1" ht="15.75" thickBot="1" x14ac:dyDescent="0.3">
      <c r="A33" s="426"/>
      <c r="B33" s="426"/>
      <c r="C33" s="446"/>
      <c r="D33" s="426"/>
      <c r="E33" s="428"/>
      <c r="F33" s="381"/>
      <c r="G33" s="441"/>
      <c r="H33" s="426"/>
      <c r="I33" s="446"/>
      <c r="J33" s="442"/>
      <c r="K33" s="442"/>
    </row>
    <row r="34" spans="1:11" x14ac:dyDescent="0.25">
      <c r="A34" s="434" t="s">
        <v>593</v>
      </c>
      <c r="B34" s="367">
        <v>1558421</v>
      </c>
      <c r="C34" s="435" t="s">
        <v>304</v>
      </c>
      <c r="D34" s="367" t="s">
        <v>627</v>
      </c>
      <c r="E34" s="368" t="s">
        <v>313</v>
      </c>
      <c r="F34" s="381"/>
      <c r="G34" s="411"/>
      <c r="H34" s="294"/>
      <c r="I34" s="200" t="s">
        <v>320</v>
      </c>
      <c r="J34" s="167"/>
      <c r="K34" s="201"/>
    </row>
    <row r="35" spans="1:11" x14ac:dyDescent="0.25">
      <c r="A35" s="436" t="s">
        <v>593</v>
      </c>
      <c r="B35" s="437">
        <v>2531837</v>
      </c>
      <c r="C35" s="438" t="s">
        <v>305</v>
      </c>
      <c r="D35" s="437" t="s">
        <v>627</v>
      </c>
      <c r="E35" s="439" t="s">
        <v>314</v>
      </c>
      <c r="F35" s="381"/>
      <c r="G35" s="261"/>
      <c r="H35" s="260"/>
      <c r="I35" s="440"/>
      <c r="J35" s="205"/>
      <c r="K35" s="187"/>
    </row>
    <row r="36" spans="1:11" s="724" customFormat="1" x14ac:dyDescent="0.25">
      <c r="A36" s="476" t="s">
        <v>593</v>
      </c>
      <c r="B36" s="477">
        <v>3610365</v>
      </c>
      <c r="C36" s="826" t="s">
        <v>306</v>
      </c>
      <c r="D36" s="477" t="s">
        <v>627</v>
      </c>
      <c r="E36" s="827" t="s">
        <v>313</v>
      </c>
      <c r="F36" s="727"/>
      <c r="G36" s="733"/>
      <c r="H36" s="611"/>
      <c r="I36" s="735"/>
      <c r="J36" s="734"/>
      <c r="K36" s="612"/>
    </row>
    <row r="37" spans="1:11" ht="15.75" thickBot="1" x14ac:dyDescent="0.3">
      <c r="A37" s="453" t="s">
        <v>593</v>
      </c>
      <c r="B37" s="444">
        <v>7832237</v>
      </c>
      <c r="C37" s="445" t="s">
        <v>317</v>
      </c>
      <c r="D37" s="362" t="s">
        <v>627</v>
      </c>
      <c r="E37" s="737" t="s">
        <v>315</v>
      </c>
      <c r="F37" s="381"/>
      <c r="G37" s="344"/>
      <c r="H37" s="422"/>
      <c r="I37" s="189"/>
      <c r="J37" s="190"/>
      <c r="K37" s="191"/>
    </row>
    <row r="38" spans="1:11" ht="15.75" thickBot="1" x14ac:dyDescent="0.3">
      <c r="A38" s="426"/>
      <c r="B38" s="426"/>
      <c r="C38" s="427"/>
      <c r="D38" s="433"/>
      <c r="E38" s="449"/>
      <c r="F38" s="381"/>
      <c r="G38" s="441"/>
      <c r="H38" s="426"/>
      <c r="I38" s="427"/>
      <c r="J38" s="442"/>
      <c r="K38" s="442"/>
    </row>
    <row r="39" spans="1:11" x14ac:dyDescent="0.25">
      <c r="A39" s="199" t="s">
        <v>594</v>
      </c>
      <c r="B39" s="294">
        <v>8267</v>
      </c>
      <c r="C39" s="200" t="s">
        <v>307</v>
      </c>
      <c r="D39" s="308" t="s">
        <v>627</v>
      </c>
      <c r="E39" s="342" t="s">
        <v>314</v>
      </c>
      <c r="F39" s="381"/>
      <c r="G39" s="411" t="s">
        <v>314</v>
      </c>
      <c r="H39" s="294">
        <v>8267</v>
      </c>
      <c r="I39" s="200" t="s">
        <v>307</v>
      </c>
      <c r="J39" s="167"/>
      <c r="K39" s="201"/>
    </row>
    <row r="40" spans="1:11" ht="15" customHeight="1" x14ac:dyDescent="0.25">
      <c r="A40" s="183" t="s">
        <v>594</v>
      </c>
      <c r="B40" s="184">
        <v>972044</v>
      </c>
      <c r="C40" s="185" t="s">
        <v>308</v>
      </c>
      <c r="D40" s="196" t="s">
        <v>627</v>
      </c>
      <c r="E40" s="304" t="s">
        <v>314</v>
      </c>
      <c r="F40" s="381"/>
      <c r="G40" s="261" t="s">
        <v>314</v>
      </c>
      <c r="H40" s="184">
        <v>972044</v>
      </c>
      <c r="I40" s="185" t="s">
        <v>308</v>
      </c>
      <c r="J40" s="205"/>
      <c r="K40" s="187"/>
    </row>
    <row r="41" spans="1:11" x14ac:dyDescent="0.25">
      <c r="A41" s="772" t="s">
        <v>594</v>
      </c>
      <c r="B41" s="773">
        <v>6545120</v>
      </c>
      <c r="C41" s="780" t="s">
        <v>309</v>
      </c>
      <c r="D41" s="773" t="s">
        <v>206</v>
      </c>
      <c r="E41" s="900" t="s">
        <v>314</v>
      </c>
      <c r="F41" s="381"/>
      <c r="G41" s="767" t="s">
        <v>314</v>
      </c>
      <c r="H41" s="768">
        <v>6545120</v>
      </c>
      <c r="I41" s="893" t="s">
        <v>309</v>
      </c>
      <c r="J41" s="769"/>
      <c r="K41" s="781"/>
    </row>
    <row r="42" spans="1:11" x14ac:dyDescent="0.25">
      <c r="A42" s="183" t="s">
        <v>594</v>
      </c>
      <c r="B42" s="184">
        <v>6623298</v>
      </c>
      <c r="C42" s="185" t="s">
        <v>310</v>
      </c>
      <c r="D42" s="184" t="s">
        <v>627</v>
      </c>
      <c r="E42" s="186" t="s">
        <v>314</v>
      </c>
      <c r="F42" s="381"/>
      <c r="G42" s="261" t="s">
        <v>314</v>
      </c>
      <c r="H42" s="184">
        <v>6623298</v>
      </c>
      <c r="I42" s="185" t="s">
        <v>310</v>
      </c>
      <c r="J42" s="205"/>
      <c r="K42" s="187"/>
    </row>
    <row r="43" spans="1:11" ht="15" customHeight="1" thickBot="1" x14ac:dyDescent="0.3">
      <c r="A43" s="188" t="s">
        <v>594</v>
      </c>
      <c r="B43" s="422">
        <v>7886577</v>
      </c>
      <c r="C43" s="189" t="s">
        <v>762</v>
      </c>
      <c r="D43" s="422" t="s">
        <v>627</v>
      </c>
      <c r="E43" s="423" t="s">
        <v>314</v>
      </c>
      <c r="F43" s="381"/>
      <c r="G43" s="261" t="s">
        <v>314</v>
      </c>
      <c r="H43" s="260">
        <v>7886577</v>
      </c>
      <c r="I43" s="954" t="s">
        <v>762</v>
      </c>
      <c r="J43" s="205"/>
      <c r="K43" s="187"/>
    </row>
    <row r="44" spans="1:11" s="936" customFormat="1" ht="15" customHeight="1" thickBot="1" x14ac:dyDescent="0.3">
      <c r="A44" s="944"/>
      <c r="B44" s="944"/>
      <c r="C44" s="945"/>
      <c r="D44" s="944"/>
      <c r="E44" s="946"/>
      <c r="F44" s="941"/>
      <c r="G44" s="354" t="s">
        <v>314</v>
      </c>
      <c r="H44" s="447">
        <v>2531837</v>
      </c>
      <c r="I44" s="28" t="s">
        <v>305</v>
      </c>
      <c r="J44" s="29" t="s">
        <v>316</v>
      </c>
      <c r="K44" s="30" t="s">
        <v>505</v>
      </c>
    </row>
    <row r="45" spans="1:11" x14ac:dyDescent="0.25">
      <c r="A45" s="381"/>
      <c r="B45" s="381"/>
      <c r="C45" s="380"/>
      <c r="D45" s="581"/>
      <c r="E45" s="253"/>
      <c r="F45" s="381"/>
      <c r="G45" s="700"/>
      <c r="H45" s="944"/>
      <c r="I45" s="945"/>
      <c r="J45" s="843"/>
      <c r="K45" s="843"/>
    </row>
    <row r="46" spans="1:11" s="693" customFormat="1" x14ac:dyDescent="0.25">
      <c r="A46" s="760" t="s">
        <v>709</v>
      </c>
      <c r="B46" s="697">
        <v>7832237</v>
      </c>
      <c r="C46" s="1010" t="s">
        <v>625</v>
      </c>
      <c r="D46" s="1010"/>
      <c r="E46" s="1010"/>
      <c r="F46" s="697"/>
      <c r="G46" s="581"/>
      <c r="H46" s="581"/>
      <c r="I46" s="695"/>
      <c r="J46" s="697"/>
      <c r="K46" s="697"/>
    </row>
    <row r="47" spans="1:11" s="936" customFormat="1" x14ac:dyDescent="0.25">
      <c r="A47" s="760" t="s">
        <v>763</v>
      </c>
      <c r="B47" s="941">
        <v>7886577</v>
      </c>
      <c r="C47" s="1010" t="s">
        <v>764</v>
      </c>
      <c r="D47" s="1010"/>
      <c r="E47" s="1010"/>
      <c r="F47" s="941"/>
      <c r="G47" s="581"/>
      <c r="H47" s="581"/>
      <c r="I47" s="937"/>
      <c r="J47" s="941"/>
      <c r="K47" s="941"/>
    </row>
    <row r="48" spans="1:11" s="693" customFormat="1" x14ac:dyDescent="0.25">
      <c r="A48" s="697"/>
      <c r="B48" s="697"/>
      <c r="C48" s="695"/>
      <c r="D48" s="697"/>
      <c r="E48" s="253"/>
      <c r="F48" s="697"/>
      <c r="G48" s="581"/>
      <c r="H48" s="581"/>
      <c r="I48" s="695"/>
      <c r="J48" s="697"/>
      <c r="K48" s="697"/>
    </row>
    <row r="49" spans="1:11" s="589" customFormat="1" x14ac:dyDescent="0.25">
      <c r="A49" s="590" t="s">
        <v>74</v>
      </c>
      <c r="B49" s="590"/>
      <c r="C49" s="590"/>
      <c r="E49" s="253"/>
      <c r="F49" s="593"/>
      <c r="H49" s="947"/>
    </row>
    <row r="50" spans="1:11" s="589" customFormat="1" x14ac:dyDescent="0.25">
      <c r="A50" s="24" t="s">
        <v>81</v>
      </c>
      <c r="B50" s="980" t="s">
        <v>171</v>
      </c>
      <c r="C50" s="980"/>
      <c r="E50" s="253"/>
      <c r="F50" s="593"/>
      <c r="G50" s="281" t="s">
        <v>543</v>
      </c>
      <c r="H50" s="847">
        <v>7875950</v>
      </c>
      <c r="I50" s="848" t="s">
        <v>736</v>
      </c>
      <c r="J50" s="683" t="s">
        <v>225</v>
      </c>
      <c r="K50" s="683" t="s">
        <v>726</v>
      </c>
    </row>
    <row r="51" spans="1:11" s="589" customFormat="1" ht="15" customHeight="1" x14ac:dyDescent="0.25">
      <c r="A51" s="9" t="s">
        <v>68</v>
      </c>
      <c r="B51" s="971" t="s">
        <v>77</v>
      </c>
      <c r="C51" s="971"/>
      <c r="E51" s="253"/>
      <c r="F51" s="593"/>
      <c r="G51" s="581"/>
      <c r="H51" s="581"/>
      <c r="I51" s="592"/>
      <c r="J51" s="593"/>
      <c r="K51" s="593"/>
    </row>
    <row r="52" spans="1:11" ht="15" customHeight="1" x14ac:dyDescent="0.25">
      <c r="A52" s="16" t="s">
        <v>75</v>
      </c>
      <c r="B52" s="1000" t="s">
        <v>76</v>
      </c>
      <c r="C52" s="1000"/>
      <c r="D52" s="589"/>
      <c r="E52" s="577"/>
      <c r="F52" s="381"/>
      <c r="G52" s="581"/>
      <c r="H52" s="581"/>
      <c r="I52" s="577"/>
      <c r="J52" s="577"/>
      <c r="K52" s="577"/>
    </row>
    <row r="53" spans="1:11" ht="15" customHeight="1" x14ac:dyDescent="0.25">
      <c r="A53" s="10" t="s">
        <v>69</v>
      </c>
      <c r="B53" s="979" t="s">
        <v>197</v>
      </c>
      <c r="C53" s="979"/>
      <c r="D53" s="589"/>
      <c r="E53" s="253"/>
      <c r="F53" s="381"/>
      <c r="G53" s="581"/>
      <c r="H53" s="581"/>
      <c r="I53" s="577"/>
      <c r="J53" s="577"/>
      <c r="K53" s="577"/>
    </row>
    <row r="54" spans="1:11" ht="15" customHeight="1" x14ac:dyDescent="0.25">
      <c r="A54" s="11" t="s">
        <v>70</v>
      </c>
      <c r="B54" s="977" t="s">
        <v>198</v>
      </c>
      <c r="C54" s="977"/>
      <c r="D54" s="589"/>
      <c r="E54" s="578"/>
      <c r="F54" s="381"/>
      <c r="G54" s="581"/>
      <c r="H54" s="581"/>
      <c r="I54" s="578"/>
      <c r="J54" s="578"/>
      <c r="K54" s="578"/>
    </row>
    <row r="55" spans="1:11" ht="15" customHeight="1" x14ac:dyDescent="0.25">
      <c r="A55" s="161" t="s">
        <v>70</v>
      </c>
      <c r="B55" s="1011" t="s">
        <v>172</v>
      </c>
      <c r="C55" s="1011"/>
      <c r="D55" s="589"/>
      <c r="E55" s="253"/>
      <c r="F55" s="381"/>
      <c r="G55" s="581"/>
      <c r="H55" s="581"/>
      <c r="I55" s="577"/>
      <c r="J55" s="578"/>
      <c r="K55" s="578"/>
    </row>
    <row r="56" spans="1:11" ht="15" customHeight="1" x14ac:dyDescent="0.25">
      <c r="A56" s="12" t="s">
        <v>71</v>
      </c>
      <c r="B56" s="978" t="s">
        <v>72</v>
      </c>
      <c r="C56" s="978"/>
      <c r="D56" s="589"/>
      <c r="E56" s="577"/>
      <c r="F56" s="381"/>
      <c r="G56" s="581"/>
      <c r="H56" s="581"/>
      <c r="I56" s="577"/>
      <c r="J56" s="578"/>
      <c r="K56" s="578"/>
    </row>
    <row r="57" spans="1:11" x14ac:dyDescent="0.25">
      <c r="A57" s="589" t="s">
        <v>450</v>
      </c>
      <c r="B57" s="958" t="s">
        <v>73</v>
      </c>
      <c r="C57" s="958"/>
      <c r="D57" s="589"/>
      <c r="E57" s="253"/>
      <c r="F57" s="381"/>
      <c r="G57" s="581"/>
      <c r="H57" s="581"/>
      <c r="I57" s="577"/>
      <c r="J57" s="577"/>
      <c r="K57" s="577"/>
    </row>
    <row r="58" spans="1:11" x14ac:dyDescent="0.25">
      <c r="A58" s="589"/>
      <c r="B58" s="956" t="s">
        <v>199</v>
      </c>
      <c r="C58" s="956"/>
      <c r="D58" s="589"/>
      <c r="E58" s="577"/>
      <c r="F58" s="381"/>
      <c r="G58" s="581"/>
      <c r="H58" s="581"/>
      <c r="I58" s="577"/>
      <c r="J58" s="577"/>
      <c r="K58" s="577"/>
    </row>
    <row r="59" spans="1:11" x14ac:dyDescent="0.25">
      <c r="A59" s="589"/>
      <c r="B59" s="956" t="s">
        <v>200</v>
      </c>
      <c r="C59" s="956"/>
      <c r="D59" s="589"/>
      <c r="E59" s="253"/>
      <c r="F59" s="381"/>
      <c r="G59" s="581"/>
      <c r="H59" s="581"/>
      <c r="I59" s="577"/>
      <c r="J59" s="577"/>
      <c r="K59" s="577"/>
    </row>
    <row r="60" spans="1:11" x14ac:dyDescent="0.25">
      <c r="A60" s="589"/>
      <c r="B60" s="956" t="s">
        <v>159</v>
      </c>
      <c r="C60" s="956"/>
      <c r="D60" s="956"/>
      <c r="E60" s="253"/>
      <c r="F60" s="381"/>
      <c r="G60" s="581"/>
      <c r="H60" s="581"/>
      <c r="I60" s="577"/>
      <c r="J60" s="577"/>
      <c r="K60" s="577"/>
    </row>
    <row r="61" spans="1:11" x14ac:dyDescent="0.25">
      <c r="A61" s="589"/>
      <c r="B61" s="956" t="s">
        <v>612</v>
      </c>
      <c r="C61" s="956"/>
      <c r="D61" s="956"/>
      <c r="E61" s="956"/>
      <c r="F61" s="956"/>
      <c r="G61" s="956"/>
      <c r="H61" s="956"/>
      <c r="I61" s="956"/>
      <c r="J61" s="956"/>
      <c r="K61" s="956"/>
    </row>
    <row r="62" spans="1:11" x14ac:dyDescent="0.25">
      <c r="A62" s="575"/>
      <c r="B62" s="575"/>
      <c r="C62" s="576"/>
      <c r="D62" s="575"/>
      <c r="E62" s="580"/>
      <c r="G62" s="579"/>
      <c r="I62" s="576"/>
      <c r="J62" s="575"/>
      <c r="K62" s="575"/>
    </row>
    <row r="63" spans="1:11" x14ac:dyDescent="0.25">
      <c r="A63" s="1008" t="s">
        <v>162</v>
      </c>
      <c r="B63" s="1008"/>
      <c r="C63" s="1008"/>
      <c r="D63" s="1008"/>
      <c r="E63" s="1008"/>
      <c r="G63" s="976" t="s">
        <v>163</v>
      </c>
      <c r="H63" s="976"/>
      <c r="I63" s="976"/>
      <c r="J63" s="976"/>
      <c r="K63" s="976"/>
    </row>
  </sheetData>
  <mergeCells count="33">
    <mergeCell ref="B61:K61"/>
    <mergeCell ref="A63:E63"/>
    <mergeCell ref="A14:E14"/>
    <mergeCell ref="H14:K14"/>
    <mergeCell ref="G63:K63"/>
    <mergeCell ref="B54:C54"/>
    <mergeCell ref="B55:C55"/>
    <mergeCell ref="B56:C56"/>
    <mergeCell ref="B57:C57"/>
    <mergeCell ref="B58:C58"/>
    <mergeCell ref="B59:C59"/>
    <mergeCell ref="B60:D60"/>
    <mergeCell ref="C46:E46"/>
    <mergeCell ref="B50:C50"/>
    <mergeCell ref="C47:E47"/>
    <mergeCell ref="A13:E13"/>
    <mergeCell ref="G13:K13"/>
    <mergeCell ref="B51:C51"/>
    <mergeCell ref="B52:C52"/>
    <mergeCell ref="B53:C53"/>
    <mergeCell ref="A1:K1"/>
    <mergeCell ref="A2:K2"/>
    <mergeCell ref="A3:B3"/>
    <mergeCell ref="A5:K5"/>
    <mergeCell ref="A12:K12"/>
    <mergeCell ref="G6:K6"/>
    <mergeCell ref="G3:K3"/>
    <mergeCell ref="G4:K4"/>
    <mergeCell ref="G7:K7"/>
    <mergeCell ref="G8:K8"/>
    <mergeCell ref="G9:K9"/>
    <mergeCell ref="G10:K10"/>
    <mergeCell ref="G11:K11"/>
  </mergeCells>
  <hyperlinks>
    <hyperlink ref="A13:E13" r:id="rId1" display="Current Division B Map, Club List &amp; Details by Area" xr:uid="{DAE87462-D5E1-4DB8-BCC7-262B35F83777}"/>
    <hyperlink ref="C4" r:id="rId2" xr:uid="{23A804D9-98DD-40CB-8AAC-4C1F9B23254C}"/>
    <hyperlink ref="A63:E63" r:id="rId3" display="Click on Map for Current Division B Map, Club List &amp; Details by Area" xr:uid="{3DA91688-D358-4E01-8A6E-A9749C6987B6}"/>
  </hyperlinks>
  <pageMargins left="0.70866141732283472" right="0.70866141732283472" top="0.74803149606299213" bottom="0.74803149606299213" header="0.31496062992125984" footer="0.31496062992125984"/>
  <pageSetup scale="67" fitToHeight="0" orientation="landscape" r:id="rId4"/>
  <headerFooter>
    <oddFooter>&amp;LD123 Alignment for 2021-2022&amp;CDraft #4 - Jun 11, 2021&amp;RPage &amp;P of &amp;N</oddFoot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C83C5-E51A-416C-976B-313B442A9FB4}">
  <sheetPr>
    <pageSetUpPr fitToPage="1"/>
  </sheetPr>
  <dimension ref="A1:K59"/>
  <sheetViews>
    <sheetView zoomScale="97" zoomScaleNormal="97" workbookViewId="0">
      <selection activeCell="A2" sqref="A2:K2"/>
    </sheetView>
  </sheetViews>
  <sheetFormatPr defaultColWidth="9" defaultRowHeight="15" x14ac:dyDescent="0.25"/>
  <cols>
    <col min="1" max="1" width="11.140625" style="52" customWidth="1"/>
    <col min="2" max="2" width="8.85546875" style="52" customWidth="1"/>
    <col min="3" max="3" width="41.140625" style="53" customWidth="1"/>
    <col min="4" max="4" width="13.5703125" style="52" customWidth="1"/>
    <col min="5" max="5" width="9.85546875" style="8" customWidth="1"/>
    <col min="6" max="6" width="9" style="52"/>
    <col min="7" max="7" width="9" style="382"/>
    <col min="8" max="8" width="9" style="52"/>
    <col min="9" max="9" width="41.140625" style="53" customWidth="1"/>
    <col min="10" max="10" width="10" style="52" customWidth="1"/>
    <col min="11" max="11" width="17.42578125" style="52" customWidth="1"/>
    <col min="12" max="16384" width="9" style="52"/>
  </cols>
  <sheetData>
    <row r="1" spans="1:11" ht="18.75" x14ac:dyDescent="0.3">
      <c r="A1" s="991" t="s">
        <v>553</v>
      </c>
      <c r="B1" s="991"/>
      <c r="C1" s="991"/>
      <c r="D1" s="991"/>
      <c r="E1" s="991"/>
      <c r="F1" s="991"/>
      <c r="G1" s="991"/>
      <c r="H1" s="991"/>
      <c r="I1" s="991"/>
      <c r="J1" s="991"/>
      <c r="K1" s="991"/>
    </row>
    <row r="2" spans="1:11" x14ac:dyDescent="0.25">
      <c r="A2" s="956"/>
      <c r="B2" s="956"/>
      <c r="C2" s="956"/>
      <c r="D2" s="956"/>
      <c r="E2" s="956"/>
      <c r="F2" s="956"/>
      <c r="G2" s="956"/>
      <c r="H2" s="956"/>
      <c r="I2" s="956"/>
      <c r="J2" s="956"/>
      <c r="K2" s="956"/>
    </row>
    <row r="3" spans="1:11" x14ac:dyDescent="0.25">
      <c r="A3" s="963" t="s">
        <v>155</v>
      </c>
      <c r="B3" s="963"/>
      <c r="C3" s="52" t="s">
        <v>322</v>
      </c>
      <c r="G3" s="1007" t="s">
        <v>422</v>
      </c>
      <c r="H3" s="1007"/>
      <c r="I3" s="1007"/>
      <c r="J3" s="1007"/>
      <c r="K3" s="1007"/>
    </row>
    <row r="4" spans="1:11" x14ac:dyDescent="0.25">
      <c r="C4" s="376" t="s">
        <v>323</v>
      </c>
      <c r="G4" s="1007" t="s">
        <v>321</v>
      </c>
      <c r="H4" s="1007"/>
      <c r="I4" s="1007"/>
      <c r="J4" s="1007"/>
      <c r="K4" s="1007"/>
    </row>
    <row r="5" spans="1:11" x14ac:dyDescent="0.25">
      <c r="A5" s="956"/>
      <c r="B5" s="956"/>
      <c r="C5" s="956"/>
      <c r="D5" s="956"/>
      <c r="E5" s="956"/>
      <c r="F5" s="956"/>
      <c r="G5" s="956"/>
      <c r="H5" s="956"/>
      <c r="I5" s="956"/>
      <c r="J5" s="956"/>
      <c r="K5" s="956"/>
    </row>
    <row r="6" spans="1:11" x14ac:dyDescent="0.25">
      <c r="A6" s="51" t="s">
        <v>28</v>
      </c>
      <c r="D6" s="384" t="s">
        <v>257</v>
      </c>
      <c r="G6" s="963" t="s">
        <v>417</v>
      </c>
      <c r="H6" s="963"/>
      <c r="I6" s="963"/>
      <c r="J6" s="963"/>
      <c r="K6" s="963"/>
    </row>
    <row r="7" spans="1:11" x14ac:dyDescent="0.25">
      <c r="A7" s="52" t="s">
        <v>22</v>
      </c>
      <c r="B7" s="52" t="s">
        <v>419</v>
      </c>
      <c r="D7" s="2">
        <v>44012</v>
      </c>
      <c r="E7" s="8">
        <v>16</v>
      </c>
      <c r="G7" s="1009" t="s">
        <v>420</v>
      </c>
      <c r="H7" s="1009"/>
      <c r="I7" s="1009"/>
      <c r="J7" s="1009"/>
      <c r="K7" s="1009"/>
    </row>
    <row r="8" spans="1:11" x14ac:dyDescent="0.25">
      <c r="A8" s="52" t="s">
        <v>24</v>
      </c>
      <c r="B8" s="52" t="s">
        <v>419</v>
      </c>
      <c r="D8" s="2">
        <v>44357</v>
      </c>
      <c r="E8" s="8">
        <v>16</v>
      </c>
      <c r="G8" s="1009" t="s">
        <v>421</v>
      </c>
      <c r="H8" s="1009"/>
      <c r="I8" s="1009"/>
      <c r="J8" s="1009"/>
      <c r="K8" s="1009"/>
    </row>
    <row r="9" spans="1:11" x14ac:dyDescent="0.25">
      <c r="A9" s="52" t="s">
        <v>25</v>
      </c>
      <c r="B9" s="52" t="s">
        <v>419</v>
      </c>
      <c r="D9" s="52" t="s">
        <v>29</v>
      </c>
      <c r="E9" s="8">
        <v>0</v>
      </c>
      <c r="G9" s="1009" t="s">
        <v>449</v>
      </c>
      <c r="H9" s="1009"/>
      <c r="I9" s="1009"/>
      <c r="J9" s="1009"/>
      <c r="K9" s="1009"/>
    </row>
    <row r="10" spans="1:11" x14ac:dyDescent="0.25">
      <c r="A10" s="52" t="s">
        <v>27</v>
      </c>
      <c r="B10" s="52" t="s">
        <v>419</v>
      </c>
      <c r="D10" s="52" t="s">
        <v>30</v>
      </c>
      <c r="E10" s="8">
        <v>-16</v>
      </c>
      <c r="G10" s="1009" t="s">
        <v>418</v>
      </c>
      <c r="H10" s="1009"/>
      <c r="I10" s="1009"/>
      <c r="J10" s="1009"/>
      <c r="K10" s="1009"/>
    </row>
    <row r="11" spans="1:11" x14ac:dyDescent="0.25">
      <c r="D11" s="52" t="s">
        <v>31</v>
      </c>
      <c r="E11" s="8">
        <f>SUM(E8:E10)</f>
        <v>0</v>
      </c>
      <c r="G11" s="1009"/>
      <c r="H11" s="1009"/>
      <c r="I11" s="1009"/>
      <c r="J11" s="1009"/>
      <c r="K11" s="1009"/>
    </row>
    <row r="12" spans="1:11" x14ac:dyDescent="0.25">
      <c r="A12" s="956"/>
      <c r="B12" s="956"/>
      <c r="C12" s="956"/>
      <c r="D12" s="956"/>
      <c r="E12" s="956"/>
      <c r="F12" s="956"/>
      <c r="G12" s="956"/>
      <c r="H12" s="956"/>
      <c r="I12" s="956"/>
      <c r="J12" s="956"/>
      <c r="K12" s="956"/>
    </row>
    <row r="13" spans="1:11" ht="15.75" thickBot="1" x14ac:dyDescent="0.3">
      <c r="A13" s="1008" t="s">
        <v>143</v>
      </c>
      <c r="B13" s="1008"/>
      <c r="C13" s="1008"/>
      <c r="D13" s="1008"/>
      <c r="E13" s="1008"/>
      <c r="H13" s="1020"/>
      <c r="I13" s="1020"/>
      <c r="J13" s="1020"/>
      <c r="K13" s="1020"/>
    </row>
    <row r="14" spans="1:11" ht="15.75" x14ac:dyDescent="0.25">
      <c r="A14" s="993" t="s">
        <v>65</v>
      </c>
      <c r="B14" s="994"/>
      <c r="C14" s="994"/>
      <c r="D14" s="994"/>
      <c r="E14" s="995"/>
      <c r="G14" s="226"/>
      <c r="H14" s="994" t="s">
        <v>66</v>
      </c>
      <c r="I14" s="994"/>
      <c r="J14" s="994"/>
      <c r="K14" s="995"/>
    </row>
    <row r="15" spans="1:11" s="4" customFormat="1" ht="30" customHeight="1" thickBot="1" x14ac:dyDescent="0.3">
      <c r="A15" s="67" t="s">
        <v>32</v>
      </c>
      <c r="B15" s="115" t="s">
        <v>33</v>
      </c>
      <c r="C15" s="74" t="s">
        <v>34</v>
      </c>
      <c r="D15" s="106" t="s">
        <v>766</v>
      </c>
      <c r="E15" s="116" t="s">
        <v>59</v>
      </c>
      <c r="G15" s="307" t="s">
        <v>32</v>
      </c>
      <c r="H15" s="214" t="s">
        <v>33</v>
      </c>
      <c r="I15" s="114" t="s">
        <v>34</v>
      </c>
      <c r="J15" s="109"/>
      <c r="K15" s="110" t="s">
        <v>64</v>
      </c>
    </row>
    <row r="16" spans="1:11" s="50" customFormat="1" x14ac:dyDescent="0.25">
      <c r="A16" s="149" t="s">
        <v>595</v>
      </c>
      <c r="B16" s="150">
        <v>1015141</v>
      </c>
      <c r="C16" s="151" t="s">
        <v>324</v>
      </c>
      <c r="D16" s="150" t="s">
        <v>627</v>
      </c>
      <c r="E16" s="152" t="s">
        <v>370</v>
      </c>
      <c r="G16" s="472"/>
      <c r="H16" s="150"/>
      <c r="I16" s="151" t="s">
        <v>337</v>
      </c>
      <c r="J16" s="456"/>
      <c r="K16" s="126"/>
    </row>
    <row r="17" spans="1:11" s="50" customFormat="1" x14ac:dyDescent="0.25">
      <c r="A17" s="85" t="s">
        <v>595</v>
      </c>
      <c r="B17" s="23">
        <v>6001952</v>
      </c>
      <c r="C17" s="86" t="s">
        <v>325</v>
      </c>
      <c r="D17" s="23" t="s">
        <v>627</v>
      </c>
      <c r="E17" s="72" t="s">
        <v>370</v>
      </c>
      <c r="G17" s="272"/>
      <c r="H17" s="23"/>
      <c r="I17" s="86" t="s">
        <v>338</v>
      </c>
      <c r="J17" s="19"/>
      <c r="K17" s="27"/>
    </row>
    <row r="18" spans="1:11" s="50" customFormat="1" x14ac:dyDescent="0.25">
      <c r="A18" s="85" t="s">
        <v>595</v>
      </c>
      <c r="B18" s="23">
        <v>6489367</v>
      </c>
      <c r="C18" s="86" t="s">
        <v>326</v>
      </c>
      <c r="D18" s="23" t="s">
        <v>627</v>
      </c>
      <c r="E18" s="457" t="s">
        <v>370</v>
      </c>
      <c r="G18" s="272"/>
      <c r="H18" s="23"/>
      <c r="I18" s="86"/>
      <c r="J18" s="19"/>
      <c r="K18" s="27"/>
    </row>
    <row r="19" spans="1:11" s="50" customFormat="1" ht="15.75" thickBot="1" x14ac:dyDescent="0.3">
      <c r="A19" s="99" t="s">
        <v>595</v>
      </c>
      <c r="B19" s="100">
        <v>7500192</v>
      </c>
      <c r="C19" s="458" t="s">
        <v>327</v>
      </c>
      <c r="D19" s="100" t="s">
        <v>627</v>
      </c>
      <c r="E19" s="87" t="s">
        <v>370</v>
      </c>
      <c r="G19" s="469"/>
      <c r="H19" s="100"/>
      <c r="I19" s="101"/>
      <c r="J19" s="459"/>
      <c r="K19" s="88"/>
    </row>
    <row r="20" spans="1:11" s="50" customFormat="1" ht="15.75" thickBot="1" x14ac:dyDescent="0.3">
      <c r="A20" s="460"/>
      <c r="B20" s="460"/>
      <c r="C20" s="461"/>
      <c r="D20" s="460"/>
      <c r="E20" s="462"/>
      <c r="G20" s="418"/>
      <c r="I20" s="146"/>
    </row>
    <row r="21" spans="1:11" s="50" customFormat="1" x14ac:dyDescent="0.25">
      <c r="A21" s="97" t="s">
        <v>596</v>
      </c>
      <c r="B21" s="41">
        <v>1963</v>
      </c>
      <c r="C21" s="98" t="s">
        <v>328</v>
      </c>
      <c r="D21" s="41" t="s">
        <v>627</v>
      </c>
      <c r="E21" s="71" t="s">
        <v>371</v>
      </c>
      <c r="G21" s="470"/>
      <c r="H21" s="41"/>
      <c r="I21" s="98" t="s">
        <v>337</v>
      </c>
      <c r="J21" s="75"/>
      <c r="K21" s="76"/>
    </row>
    <row r="22" spans="1:11" s="50" customFormat="1" x14ac:dyDescent="0.25">
      <c r="A22" s="85" t="s">
        <v>596</v>
      </c>
      <c r="B22" s="23">
        <v>698843</v>
      </c>
      <c r="C22" s="86" t="s">
        <v>329</v>
      </c>
      <c r="D22" s="23" t="s">
        <v>627</v>
      </c>
      <c r="E22" s="457" t="s">
        <v>371</v>
      </c>
      <c r="G22" s="272"/>
      <c r="H22" s="23"/>
      <c r="I22" s="86" t="s">
        <v>338</v>
      </c>
      <c r="J22" s="19"/>
      <c r="K22" s="27"/>
    </row>
    <row r="23" spans="1:11" s="50" customFormat="1" x14ac:dyDescent="0.25">
      <c r="A23" s="901" t="s">
        <v>596</v>
      </c>
      <c r="B23" s="788">
        <v>1037159</v>
      </c>
      <c r="C23" s="789" t="s">
        <v>330</v>
      </c>
      <c r="D23" s="788" t="s">
        <v>206</v>
      </c>
      <c r="E23" s="902" t="s">
        <v>371</v>
      </c>
      <c r="G23" s="272"/>
      <c r="H23" s="23"/>
      <c r="I23" s="86"/>
      <c r="J23" s="19"/>
      <c r="K23" s="27"/>
    </row>
    <row r="24" spans="1:11" s="50" customFormat="1" ht="15.75" thickBot="1" x14ac:dyDescent="0.3">
      <c r="A24" s="99" t="s">
        <v>596</v>
      </c>
      <c r="B24" s="100">
        <v>1115199</v>
      </c>
      <c r="C24" s="101" t="s">
        <v>331</v>
      </c>
      <c r="D24" s="100" t="s">
        <v>627</v>
      </c>
      <c r="E24" s="87" t="s">
        <v>371</v>
      </c>
      <c r="G24" s="469"/>
      <c r="H24" s="100"/>
      <c r="I24" s="458"/>
      <c r="J24" s="459"/>
      <c r="K24" s="88"/>
    </row>
    <row r="25" spans="1:11" s="50" customFormat="1" ht="15.75" thickBot="1" x14ac:dyDescent="0.3">
      <c r="A25" s="460"/>
      <c r="B25" s="460"/>
      <c r="C25" s="461"/>
      <c r="D25" s="460"/>
      <c r="E25" s="463"/>
      <c r="G25" s="418"/>
      <c r="I25" s="146"/>
    </row>
    <row r="26" spans="1:11" s="50" customFormat="1" x14ac:dyDescent="0.25">
      <c r="A26" s="97" t="s">
        <v>597</v>
      </c>
      <c r="B26" s="41">
        <v>4398</v>
      </c>
      <c r="C26" s="98" t="s">
        <v>283</v>
      </c>
      <c r="D26" s="41" t="s">
        <v>627</v>
      </c>
      <c r="E26" s="464" t="s">
        <v>287</v>
      </c>
      <c r="G26" s="470"/>
      <c r="H26" s="468"/>
      <c r="I26" s="98" t="s">
        <v>337</v>
      </c>
      <c r="J26" s="465"/>
      <c r="K26" s="76"/>
    </row>
    <row r="27" spans="1:11" s="50" customFormat="1" x14ac:dyDescent="0.25">
      <c r="A27" s="85" t="s">
        <v>597</v>
      </c>
      <c r="B27" s="23">
        <v>8517</v>
      </c>
      <c r="C27" s="86" t="s">
        <v>284</v>
      </c>
      <c r="D27" s="23" t="s">
        <v>627</v>
      </c>
      <c r="E27" s="72" t="s">
        <v>287</v>
      </c>
      <c r="G27" s="272"/>
      <c r="H27" s="23"/>
      <c r="I27" s="86" t="s">
        <v>338</v>
      </c>
      <c r="J27" s="19"/>
      <c r="K27" s="27"/>
    </row>
    <row r="28" spans="1:11" s="102" customFormat="1" x14ac:dyDescent="0.25">
      <c r="A28" s="476" t="s">
        <v>597</v>
      </c>
      <c r="B28" s="477">
        <v>873612</v>
      </c>
      <c r="C28" s="478" t="s">
        <v>332</v>
      </c>
      <c r="D28" s="477" t="s">
        <v>627</v>
      </c>
      <c r="E28" s="479" t="s">
        <v>372</v>
      </c>
      <c r="G28" s="310"/>
      <c r="H28" s="467"/>
      <c r="I28" s="160"/>
      <c r="J28" s="93"/>
      <c r="K28" s="94"/>
    </row>
    <row r="29" spans="1:11" s="102" customFormat="1" x14ac:dyDescent="0.25">
      <c r="A29" s="153" t="s">
        <v>597</v>
      </c>
      <c r="B29" s="154">
        <v>3638313</v>
      </c>
      <c r="C29" s="155" t="s">
        <v>285</v>
      </c>
      <c r="D29" s="154" t="s">
        <v>627</v>
      </c>
      <c r="E29" s="156" t="s">
        <v>287</v>
      </c>
      <c r="G29" s="310"/>
      <c r="H29" s="467"/>
      <c r="I29" s="160"/>
      <c r="J29" s="93"/>
      <c r="K29" s="94"/>
    </row>
    <row r="30" spans="1:11" s="102" customFormat="1" ht="15.75" thickBot="1" x14ac:dyDescent="0.3">
      <c r="A30" s="99" t="s">
        <v>597</v>
      </c>
      <c r="B30" s="100">
        <v>7544266</v>
      </c>
      <c r="C30" s="101" t="s">
        <v>286</v>
      </c>
      <c r="D30" s="100" t="s">
        <v>627</v>
      </c>
      <c r="E30" s="87" t="s">
        <v>287</v>
      </c>
      <c r="G30" s="471"/>
      <c r="H30" s="100"/>
      <c r="I30" s="101"/>
      <c r="J30" s="459"/>
      <c r="K30" s="88"/>
    </row>
    <row r="31" spans="1:11" s="50" customFormat="1" ht="15.75" thickBot="1" x14ac:dyDescent="0.3">
      <c r="A31" s="460"/>
      <c r="B31" s="460"/>
      <c r="C31" s="466"/>
      <c r="D31" s="460"/>
      <c r="E31" s="89"/>
      <c r="G31" s="418"/>
      <c r="I31" s="146"/>
    </row>
    <row r="32" spans="1:11" s="50" customFormat="1" x14ac:dyDescent="0.25">
      <c r="A32" s="97" t="s">
        <v>598</v>
      </c>
      <c r="B32" s="41">
        <v>1448795</v>
      </c>
      <c r="C32" s="98" t="s">
        <v>333</v>
      </c>
      <c r="D32" s="41" t="s">
        <v>627</v>
      </c>
      <c r="E32" s="71" t="s">
        <v>372</v>
      </c>
      <c r="G32" s="470"/>
      <c r="H32" s="41"/>
      <c r="I32" s="98" t="s">
        <v>337</v>
      </c>
      <c r="J32" s="75"/>
      <c r="K32" s="76"/>
    </row>
    <row r="33" spans="1:11" s="50" customFormat="1" x14ac:dyDescent="0.25">
      <c r="A33" s="85" t="s">
        <v>598</v>
      </c>
      <c r="B33" s="23">
        <v>2194262</v>
      </c>
      <c r="C33" s="86" t="s">
        <v>334</v>
      </c>
      <c r="D33" s="23" t="s">
        <v>627</v>
      </c>
      <c r="E33" s="72" t="s">
        <v>372</v>
      </c>
      <c r="G33" s="272"/>
      <c r="H33" s="23"/>
      <c r="I33" s="86" t="s">
        <v>338</v>
      </c>
      <c r="J33" s="19"/>
      <c r="K33" s="27"/>
    </row>
    <row r="34" spans="1:11" s="50" customFormat="1" x14ac:dyDescent="0.25">
      <c r="A34" s="85" t="s">
        <v>598</v>
      </c>
      <c r="B34" s="23">
        <v>2785335</v>
      </c>
      <c r="C34" s="86" t="s">
        <v>335</v>
      </c>
      <c r="D34" s="23" t="s">
        <v>627</v>
      </c>
      <c r="E34" s="72" t="s">
        <v>372</v>
      </c>
      <c r="G34" s="272"/>
      <c r="H34" s="23"/>
      <c r="I34" s="86"/>
      <c r="J34" s="19"/>
      <c r="K34" s="27"/>
    </row>
    <row r="35" spans="1:11" s="50" customFormat="1" ht="15.75" thickBot="1" x14ac:dyDescent="0.3">
      <c r="A35" s="473" t="s">
        <v>598</v>
      </c>
      <c r="B35" s="362">
        <v>4437661</v>
      </c>
      <c r="C35" s="474" t="s">
        <v>336</v>
      </c>
      <c r="D35" s="362" t="s">
        <v>627</v>
      </c>
      <c r="E35" s="475" t="s">
        <v>367</v>
      </c>
      <c r="G35" s="469"/>
      <c r="H35" s="100"/>
      <c r="I35" s="101"/>
      <c r="J35" s="54"/>
      <c r="K35" s="55"/>
    </row>
    <row r="36" spans="1:11" s="381" customFormat="1" x14ac:dyDescent="0.25">
      <c r="A36" s="249"/>
      <c r="B36" s="249"/>
      <c r="C36" s="250"/>
      <c r="D36" s="249"/>
      <c r="E36" s="251"/>
      <c r="G36" s="259"/>
      <c r="I36" s="380"/>
    </row>
    <row r="37" spans="1:11" s="593" customFormat="1" x14ac:dyDescent="0.25">
      <c r="A37" s="590" t="s">
        <v>74</v>
      </c>
      <c r="B37" s="590"/>
      <c r="C37" s="590"/>
      <c r="D37" s="589"/>
      <c r="E37" s="253"/>
      <c r="G37" s="581"/>
      <c r="I37" s="592"/>
    </row>
    <row r="38" spans="1:11" s="593" customFormat="1" x14ac:dyDescent="0.25">
      <c r="A38" s="24" t="s">
        <v>81</v>
      </c>
      <c r="B38" s="980" t="s">
        <v>171</v>
      </c>
      <c r="C38" s="980"/>
      <c r="D38" s="589"/>
      <c r="E38" s="253"/>
      <c r="G38" s="581"/>
      <c r="I38" s="592"/>
    </row>
    <row r="39" spans="1:11" s="593" customFormat="1" ht="15" customHeight="1" x14ac:dyDescent="0.25">
      <c r="A39" s="9" t="s">
        <v>68</v>
      </c>
      <c r="B39" s="971" t="s">
        <v>77</v>
      </c>
      <c r="C39" s="971"/>
      <c r="D39" s="589"/>
      <c r="E39" s="253"/>
      <c r="G39" s="581"/>
      <c r="I39" s="592"/>
    </row>
    <row r="40" spans="1:11" s="593" customFormat="1" ht="15" customHeight="1" x14ac:dyDescent="0.25">
      <c r="A40" s="16" t="s">
        <v>75</v>
      </c>
      <c r="B40" s="1000" t="s">
        <v>76</v>
      </c>
      <c r="C40" s="1000"/>
      <c r="D40" s="589"/>
      <c r="E40" s="253"/>
      <c r="G40" s="581"/>
      <c r="I40" s="592"/>
    </row>
    <row r="41" spans="1:11" s="593" customFormat="1" ht="15" customHeight="1" x14ac:dyDescent="0.25">
      <c r="A41" s="10" t="s">
        <v>69</v>
      </c>
      <c r="B41" s="979" t="s">
        <v>197</v>
      </c>
      <c r="C41" s="979"/>
      <c r="D41" s="589"/>
      <c r="E41" s="253"/>
      <c r="G41" s="581"/>
      <c r="I41" s="592"/>
    </row>
    <row r="42" spans="1:11" s="593" customFormat="1" ht="15" customHeight="1" x14ac:dyDescent="0.25">
      <c r="A42" s="11" t="s">
        <v>70</v>
      </c>
      <c r="B42" s="977" t="s">
        <v>198</v>
      </c>
      <c r="C42" s="977"/>
      <c r="D42" s="589"/>
      <c r="E42" s="253"/>
      <c r="G42" s="581"/>
      <c r="I42" s="592"/>
    </row>
    <row r="43" spans="1:11" s="593" customFormat="1" ht="15" customHeight="1" x14ac:dyDescent="0.25">
      <c r="A43" s="161" t="s">
        <v>70</v>
      </c>
      <c r="B43" s="1011" t="s">
        <v>172</v>
      </c>
      <c r="C43" s="1011"/>
      <c r="D43" s="589"/>
      <c r="E43" s="253"/>
      <c r="G43" s="581"/>
      <c r="I43" s="592"/>
    </row>
    <row r="44" spans="1:11" s="593" customFormat="1" ht="15" customHeight="1" x14ac:dyDescent="0.25">
      <c r="A44" s="12" t="s">
        <v>71</v>
      </c>
      <c r="B44" s="978" t="s">
        <v>72</v>
      </c>
      <c r="C44" s="978"/>
      <c r="D44" s="589"/>
      <c r="E44" s="253"/>
      <c r="G44" s="581"/>
      <c r="I44" s="592"/>
    </row>
    <row r="45" spans="1:11" s="381" customFormat="1" ht="15" customHeight="1" x14ac:dyDescent="0.25">
      <c r="A45" s="589" t="s">
        <v>450</v>
      </c>
      <c r="B45" s="958" t="s">
        <v>73</v>
      </c>
      <c r="C45" s="958"/>
      <c r="D45" s="589"/>
      <c r="E45" s="253"/>
      <c r="G45" s="581"/>
      <c r="H45" s="596"/>
      <c r="I45" s="596"/>
      <c r="J45" s="596"/>
      <c r="K45" s="596"/>
    </row>
    <row r="46" spans="1:11" s="381" customFormat="1" ht="15" customHeight="1" x14ac:dyDescent="0.25">
      <c r="A46" s="589"/>
      <c r="B46" s="956" t="s">
        <v>199</v>
      </c>
      <c r="C46" s="956"/>
      <c r="D46" s="589"/>
      <c r="E46" s="253"/>
      <c r="G46" s="602"/>
      <c r="H46" s="602"/>
      <c r="I46" s="602"/>
      <c r="J46" s="593"/>
      <c r="K46" s="253"/>
    </row>
    <row r="47" spans="1:11" s="381" customFormat="1" ht="15" customHeight="1" x14ac:dyDescent="0.25">
      <c r="A47" s="589"/>
      <c r="B47" s="956" t="s">
        <v>200</v>
      </c>
      <c r="C47" s="956"/>
      <c r="D47" s="589"/>
      <c r="E47" s="253"/>
      <c r="G47" s="603"/>
      <c r="H47" s="593"/>
      <c r="I47" s="593"/>
      <c r="J47" s="593"/>
      <c r="K47" s="253"/>
    </row>
    <row r="48" spans="1:11" s="381" customFormat="1" ht="15" customHeight="1" x14ac:dyDescent="0.25">
      <c r="A48" s="589"/>
      <c r="B48" s="956" t="s">
        <v>159</v>
      </c>
      <c r="C48" s="956"/>
      <c r="D48" s="956"/>
      <c r="E48" s="253"/>
      <c r="G48" s="593"/>
      <c r="H48" s="592"/>
      <c r="I48" s="592"/>
      <c r="J48" s="593"/>
      <c r="K48" s="253"/>
    </row>
    <row r="49" spans="1:11" s="381" customFormat="1" ht="15" customHeight="1" x14ac:dyDescent="0.25">
      <c r="A49" s="589"/>
      <c r="B49" s="956" t="s">
        <v>612</v>
      </c>
      <c r="C49" s="956"/>
      <c r="D49" s="956"/>
      <c r="E49" s="956"/>
      <c r="F49" s="956"/>
      <c r="G49" s="956"/>
      <c r="H49" s="956"/>
      <c r="I49" s="956"/>
      <c r="J49" s="956"/>
      <c r="K49" s="956"/>
    </row>
    <row r="50" spans="1:11" s="381" customFormat="1" ht="15" customHeight="1" x14ac:dyDescent="0.25">
      <c r="A50" s="254"/>
      <c r="B50" s="1020"/>
      <c r="C50" s="1020"/>
      <c r="D50" s="1020"/>
      <c r="E50" s="1020"/>
      <c r="G50" s="593"/>
      <c r="H50" s="592"/>
      <c r="I50" s="592"/>
      <c r="J50" s="593"/>
      <c r="K50" s="253"/>
    </row>
    <row r="51" spans="1:11" s="381" customFormat="1" x14ac:dyDescent="0.25">
      <c r="C51" s="380"/>
      <c r="E51" s="253"/>
      <c r="G51" s="593"/>
      <c r="H51" s="592"/>
      <c r="I51" s="592"/>
      <c r="J51" s="593"/>
      <c r="K51" s="253"/>
    </row>
    <row r="52" spans="1:11" s="381" customFormat="1" x14ac:dyDescent="0.25">
      <c r="A52" s="1027" t="s">
        <v>168</v>
      </c>
      <c r="B52" s="1027"/>
      <c r="C52" s="1027"/>
      <c r="D52" s="1027"/>
      <c r="E52" s="1027"/>
      <c r="G52" s="593"/>
      <c r="H52" s="592"/>
      <c r="I52" s="592"/>
      <c r="J52" s="593"/>
      <c r="K52" s="253"/>
    </row>
    <row r="53" spans="1:11" x14ac:dyDescent="0.25">
      <c r="G53" s="593"/>
      <c r="H53" s="592"/>
      <c r="I53" s="592"/>
      <c r="J53" s="593"/>
      <c r="K53" s="253"/>
    </row>
    <row r="54" spans="1:11" x14ac:dyDescent="0.25">
      <c r="G54" s="593"/>
      <c r="H54" s="592"/>
      <c r="I54" s="592"/>
      <c r="J54" s="593"/>
      <c r="K54" s="253"/>
    </row>
    <row r="55" spans="1:11" x14ac:dyDescent="0.25">
      <c r="G55" s="593"/>
      <c r="H55" s="593"/>
      <c r="I55" s="593"/>
      <c r="J55" s="593"/>
      <c r="K55" s="253"/>
    </row>
    <row r="56" spans="1:11" x14ac:dyDescent="0.25">
      <c r="G56" s="593"/>
      <c r="H56" s="593"/>
      <c r="I56" s="593"/>
      <c r="J56" s="593"/>
      <c r="K56" s="253"/>
    </row>
    <row r="57" spans="1:11" x14ac:dyDescent="0.25">
      <c r="G57" s="593"/>
      <c r="H57" s="593"/>
      <c r="I57" s="593"/>
      <c r="J57" s="593"/>
      <c r="K57" s="253"/>
    </row>
    <row r="58" spans="1:11" x14ac:dyDescent="0.25">
      <c r="G58" s="593"/>
      <c r="H58" s="592"/>
      <c r="I58" s="592"/>
      <c r="J58" s="592"/>
      <c r="K58" s="592"/>
    </row>
    <row r="59" spans="1:11" x14ac:dyDescent="0.25">
      <c r="G59" s="254"/>
      <c r="H59" s="593"/>
      <c r="I59" s="593"/>
      <c r="J59" s="593"/>
      <c r="K59" s="593"/>
    </row>
  </sheetData>
  <mergeCells count="31">
    <mergeCell ref="B50:E50"/>
    <mergeCell ref="A52:E52"/>
    <mergeCell ref="A14:E14"/>
    <mergeCell ref="H14:K14"/>
    <mergeCell ref="B44:C44"/>
    <mergeCell ref="B45:C45"/>
    <mergeCell ref="B46:C46"/>
    <mergeCell ref="B47:C47"/>
    <mergeCell ref="B48:D48"/>
    <mergeCell ref="B39:C39"/>
    <mergeCell ref="B40:C40"/>
    <mergeCell ref="B41:C41"/>
    <mergeCell ref="B42:C42"/>
    <mergeCell ref="B43:C43"/>
    <mergeCell ref="B49:K49"/>
    <mergeCell ref="B38:C38"/>
    <mergeCell ref="A12:K12"/>
    <mergeCell ref="A13:E13"/>
    <mergeCell ref="H13:K13"/>
    <mergeCell ref="A1:K1"/>
    <mergeCell ref="A2:K2"/>
    <mergeCell ref="A3:B3"/>
    <mergeCell ref="A5:K5"/>
    <mergeCell ref="G3:K3"/>
    <mergeCell ref="G4:K4"/>
    <mergeCell ref="G11:K11"/>
    <mergeCell ref="G6:K6"/>
    <mergeCell ref="G7:K7"/>
    <mergeCell ref="G8:K8"/>
    <mergeCell ref="G9:K9"/>
    <mergeCell ref="G10:K10"/>
  </mergeCells>
  <hyperlinks>
    <hyperlink ref="A13:E13" r:id="rId1" display="Current Division G Map, Club List &amp; Details by Area" xr:uid="{2E2D6C0B-FEC5-4B3D-AED9-3075F3273748}"/>
    <hyperlink ref="C4" r:id="rId2" xr:uid="{16E953FB-F758-4821-B4DA-EA7C3E410A5F}"/>
    <hyperlink ref="A52:E52" r:id="rId3" display="Click on Map for Current Division G Map, Club List &amp; Details by Area" xr:uid="{C7EC29A2-7EA6-420C-982E-D7F743BB37A4}"/>
  </hyperlinks>
  <pageMargins left="0.70866141732283472" right="0.70866141732283472" top="0.74803149606299213" bottom="0.74803149606299213" header="0.31496062992125984" footer="0.31496062992125984"/>
  <pageSetup scale="67" fitToHeight="0" orientation="landscape" r:id="rId4"/>
  <headerFooter>
    <oddFooter>&amp;LD123 Alignment for 2021-2022&amp;CDraft #4 - Jun 11, 2021&amp;RPage &amp;P of &amp;N</oddFooter>
  </headerFooter>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0C027-B340-4B6D-ABB2-AE9E8901B5AD}">
  <sheetPr>
    <pageSetUpPr fitToPage="1"/>
  </sheetPr>
  <dimension ref="A1:K66"/>
  <sheetViews>
    <sheetView zoomScale="96" zoomScaleNormal="96" workbookViewId="0">
      <selection activeCell="A2" sqref="A2:K2"/>
    </sheetView>
  </sheetViews>
  <sheetFormatPr defaultColWidth="9" defaultRowHeight="15" x14ac:dyDescent="0.25"/>
  <cols>
    <col min="1" max="1" width="11.140625" style="91" customWidth="1"/>
    <col min="2" max="2" width="8.85546875" style="91" customWidth="1"/>
    <col min="3" max="3" width="41.140625" style="90" customWidth="1"/>
    <col min="4" max="4" width="13.5703125" style="91" customWidth="1"/>
    <col min="5" max="5" width="9.85546875" style="8" customWidth="1"/>
    <col min="6" max="6" width="9" style="91"/>
    <col min="7" max="7" width="9" style="8"/>
    <col min="8" max="8" width="9" style="91"/>
    <col min="9" max="9" width="41.140625" style="90" customWidth="1"/>
    <col min="10" max="10" width="11.42578125" style="508" bestFit="1" customWidth="1"/>
    <col min="11" max="11" width="17.42578125" style="91" customWidth="1"/>
    <col min="12" max="16384" width="9" style="91"/>
  </cols>
  <sheetData>
    <row r="1" spans="1:11" ht="18.75" x14ac:dyDescent="0.3">
      <c r="A1" s="991" t="s">
        <v>554</v>
      </c>
      <c r="B1" s="991"/>
      <c r="C1" s="991"/>
      <c r="D1" s="991"/>
      <c r="E1" s="991"/>
      <c r="F1" s="991"/>
      <c r="G1" s="991"/>
      <c r="H1" s="991"/>
      <c r="I1" s="991"/>
      <c r="J1" s="991"/>
      <c r="K1" s="991"/>
    </row>
    <row r="2" spans="1:11" x14ac:dyDescent="0.25">
      <c r="A2" s="956"/>
      <c r="B2" s="956"/>
      <c r="C2" s="956"/>
      <c r="D2" s="956"/>
      <c r="E2" s="956"/>
      <c r="F2" s="956"/>
      <c r="G2" s="956"/>
      <c r="H2" s="956"/>
      <c r="I2" s="956"/>
      <c r="J2" s="956"/>
      <c r="K2" s="956"/>
    </row>
    <row r="3" spans="1:11" x14ac:dyDescent="0.25">
      <c r="A3" s="963" t="s">
        <v>375</v>
      </c>
      <c r="B3" s="963"/>
      <c r="C3" s="91" t="s">
        <v>341</v>
      </c>
      <c r="G3" s="1014" t="s">
        <v>406</v>
      </c>
      <c r="H3" s="1014"/>
      <c r="I3" s="1014"/>
      <c r="J3" s="1014"/>
      <c r="K3" s="1014"/>
    </row>
    <row r="4" spans="1:11" x14ac:dyDescent="0.25">
      <c r="C4" s="376" t="s">
        <v>342</v>
      </c>
      <c r="G4" s="1014"/>
      <c r="H4" s="1014"/>
      <c r="I4" s="1014"/>
      <c r="J4" s="1014"/>
      <c r="K4" s="1014"/>
    </row>
    <row r="5" spans="1:11" x14ac:dyDescent="0.25">
      <c r="A5" s="956"/>
      <c r="B5" s="956"/>
      <c r="C5" s="956"/>
      <c r="D5" s="956"/>
      <c r="E5" s="956"/>
      <c r="F5" s="956"/>
      <c r="G5" s="956"/>
      <c r="H5" s="956"/>
      <c r="I5" s="956"/>
      <c r="J5" s="956"/>
      <c r="K5" s="956"/>
    </row>
    <row r="6" spans="1:11" x14ac:dyDescent="0.25">
      <c r="A6" s="92" t="s">
        <v>28</v>
      </c>
      <c r="D6" s="384" t="s">
        <v>257</v>
      </c>
      <c r="G6" s="963" t="s">
        <v>409</v>
      </c>
      <c r="H6" s="963"/>
      <c r="I6" s="963"/>
      <c r="J6" s="963"/>
      <c r="K6" s="963"/>
    </row>
    <row r="7" spans="1:11" x14ac:dyDescent="0.25">
      <c r="A7" s="91" t="s">
        <v>22</v>
      </c>
      <c r="B7" s="91" t="s">
        <v>407</v>
      </c>
      <c r="D7" s="2">
        <v>44012</v>
      </c>
      <c r="E7" s="8">
        <v>17</v>
      </c>
      <c r="G7" s="956" t="s">
        <v>412</v>
      </c>
      <c r="H7" s="956"/>
      <c r="I7" s="956"/>
      <c r="J7" s="956"/>
      <c r="K7" s="956"/>
    </row>
    <row r="8" spans="1:11" x14ac:dyDescent="0.25">
      <c r="A8" s="91" t="s">
        <v>24</v>
      </c>
      <c r="B8" s="91" t="s">
        <v>408</v>
      </c>
      <c r="D8" s="2">
        <v>44357</v>
      </c>
      <c r="E8" s="8">
        <v>17</v>
      </c>
      <c r="G8" s="1023" t="s">
        <v>413</v>
      </c>
      <c r="H8" s="956"/>
      <c r="I8" s="956"/>
      <c r="J8" s="956"/>
      <c r="K8" s="956"/>
    </row>
    <row r="9" spans="1:11" x14ac:dyDescent="0.25">
      <c r="A9" s="91" t="s">
        <v>25</v>
      </c>
      <c r="B9" s="91" t="s">
        <v>415</v>
      </c>
      <c r="D9" s="91" t="s">
        <v>29</v>
      </c>
      <c r="E9" s="8">
        <v>0</v>
      </c>
      <c r="G9" s="1023" t="s">
        <v>414</v>
      </c>
      <c r="H9" s="1023"/>
      <c r="I9" s="1023"/>
      <c r="J9" s="1023"/>
      <c r="K9" s="1023"/>
    </row>
    <row r="10" spans="1:11" x14ac:dyDescent="0.25">
      <c r="A10" s="91" t="s">
        <v>27</v>
      </c>
      <c r="B10" s="91" t="s">
        <v>416</v>
      </c>
      <c r="D10" s="91" t="s">
        <v>30</v>
      </c>
      <c r="E10" s="8">
        <v>4</v>
      </c>
      <c r="G10" s="956" t="s">
        <v>410</v>
      </c>
      <c r="H10" s="956"/>
      <c r="I10" s="956"/>
      <c r="J10" s="956"/>
      <c r="K10" s="956"/>
    </row>
    <row r="11" spans="1:11" x14ac:dyDescent="0.25">
      <c r="D11" s="91" t="s">
        <v>31</v>
      </c>
      <c r="E11" s="8">
        <f>SUM(E8:E10)</f>
        <v>21</v>
      </c>
      <c r="G11" s="956" t="s">
        <v>411</v>
      </c>
      <c r="H11" s="956"/>
      <c r="I11" s="956"/>
      <c r="J11" s="956"/>
      <c r="K11" s="956"/>
    </row>
    <row r="12" spans="1:11" x14ac:dyDescent="0.25">
      <c r="A12" s="956"/>
      <c r="B12" s="956"/>
      <c r="C12" s="956"/>
      <c r="D12" s="956"/>
      <c r="E12" s="956"/>
      <c r="F12" s="956"/>
      <c r="G12" s="956"/>
      <c r="H12" s="956"/>
      <c r="I12" s="956"/>
      <c r="J12" s="956"/>
      <c r="K12" s="956"/>
    </row>
    <row r="13" spans="1:11" ht="15.75" thickBot="1" x14ac:dyDescent="0.3">
      <c r="A13" s="1008" t="s">
        <v>339</v>
      </c>
      <c r="B13" s="1008"/>
      <c r="C13" s="1008"/>
      <c r="D13" s="1008"/>
      <c r="E13" s="1008"/>
      <c r="G13" s="1025" t="s">
        <v>340</v>
      </c>
      <c r="H13" s="1025"/>
      <c r="I13" s="1025"/>
      <c r="J13" s="1025"/>
      <c r="K13" s="1025"/>
    </row>
    <row r="14" spans="1:11" ht="15.75" x14ac:dyDescent="0.25">
      <c r="A14" s="993" t="s">
        <v>65</v>
      </c>
      <c r="B14" s="994"/>
      <c r="C14" s="994"/>
      <c r="D14" s="994"/>
      <c r="E14" s="995"/>
      <c r="G14" s="306"/>
      <c r="H14" s="994" t="s">
        <v>66</v>
      </c>
      <c r="I14" s="994"/>
      <c r="J14" s="994"/>
      <c r="K14" s="995"/>
    </row>
    <row r="15" spans="1:11" s="4" customFormat="1" ht="30" customHeight="1" thickBot="1" x14ac:dyDescent="0.3">
      <c r="A15" s="67" t="s">
        <v>32</v>
      </c>
      <c r="B15" s="115" t="s">
        <v>33</v>
      </c>
      <c r="C15" s="74" t="s">
        <v>34</v>
      </c>
      <c r="D15" s="106" t="s">
        <v>766</v>
      </c>
      <c r="E15" s="116" t="s">
        <v>59</v>
      </c>
      <c r="G15" s="307" t="s">
        <v>32</v>
      </c>
      <c r="H15" s="214" t="s">
        <v>33</v>
      </c>
      <c r="I15" s="114" t="s">
        <v>34</v>
      </c>
      <c r="J15" s="509"/>
      <c r="K15" s="110" t="s">
        <v>64</v>
      </c>
    </row>
    <row r="16" spans="1:11" s="381" customFormat="1" x14ac:dyDescent="0.25">
      <c r="A16" s="331" t="s">
        <v>599</v>
      </c>
      <c r="B16" s="308">
        <v>1603</v>
      </c>
      <c r="C16" s="278" t="s">
        <v>345</v>
      </c>
      <c r="D16" s="308" t="s">
        <v>627</v>
      </c>
      <c r="E16" s="342" t="s">
        <v>638</v>
      </c>
      <c r="G16" s="583"/>
      <c r="H16" s="340"/>
      <c r="I16" s="193" t="s">
        <v>657</v>
      </c>
      <c r="J16" s="584"/>
      <c r="K16" s="194"/>
    </row>
    <row r="17" spans="1:11" s="381" customFormat="1" x14ac:dyDescent="0.25">
      <c r="A17" s="195" t="s">
        <v>599</v>
      </c>
      <c r="B17" s="196">
        <v>8602</v>
      </c>
      <c r="C17" s="197" t="s">
        <v>346</v>
      </c>
      <c r="D17" s="196" t="s">
        <v>627</v>
      </c>
      <c r="E17" s="198" t="s">
        <v>638</v>
      </c>
      <c r="G17" s="346"/>
      <c r="H17" s="196"/>
      <c r="I17" s="197" t="s">
        <v>656</v>
      </c>
      <c r="J17" s="510"/>
      <c r="K17" s="187"/>
    </row>
    <row r="18" spans="1:11" s="381" customFormat="1" x14ac:dyDescent="0.25">
      <c r="A18" s="195" t="s">
        <v>599</v>
      </c>
      <c r="B18" s="196">
        <v>3589490</v>
      </c>
      <c r="C18" s="197" t="s">
        <v>347</v>
      </c>
      <c r="D18" s="196" t="s">
        <v>627</v>
      </c>
      <c r="E18" s="198" t="s">
        <v>638</v>
      </c>
      <c r="G18" s="346"/>
      <c r="H18" s="196"/>
      <c r="I18" s="197"/>
      <c r="J18" s="510"/>
      <c r="K18" s="187"/>
    </row>
    <row r="19" spans="1:11" s="381" customFormat="1" ht="15.75" thickBot="1" x14ac:dyDescent="0.3">
      <c r="A19" s="163"/>
      <c r="B19" s="290"/>
      <c r="C19" s="164"/>
      <c r="D19" s="290"/>
      <c r="E19" s="313"/>
      <c r="G19" s="485"/>
      <c r="H19" s="290"/>
      <c r="I19" s="164"/>
      <c r="J19" s="516"/>
      <c r="K19" s="191"/>
    </row>
    <row r="20" spans="1:11" s="381" customFormat="1" ht="15.75" thickBot="1" x14ac:dyDescent="0.3">
      <c r="A20" s="249"/>
      <c r="B20" s="249"/>
      <c r="C20" s="410"/>
      <c r="D20" s="249"/>
      <c r="E20" s="480"/>
      <c r="F20" s="379"/>
      <c r="G20" s="396"/>
      <c r="H20" s="249"/>
      <c r="I20" s="410"/>
      <c r="J20" s="511"/>
      <c r="K20" s="379"/>
    </row>
    <row r="21" spans="1:11" s="381" customFormat="1" x14ac:dyDescent="0.25">
      <c r="A21" s="331" t="s">
        <v>600</v>
      </c>
      <c r="B21" s="308">
        <v>4537</v>
      </c>
      <c r="C21" s="278" t="s">
        <v>348</v>
      </c>
      <c r="D21" s="308" t="s">
        <v>627</v>
      </c>
      <c r="E21" s="342" t="s">
        <v>362</v>
      </c>
      <c r="G21" s="484"/>
      <c r="H21" s="308"/>
      <c r="I21" s="278" t="s">
        <v>657</v>
      </c>
      <c r="J21" s="512"/>
      <c r="K21" s="201"/>
    </row>
    <row r="22" spans="1:11" s="381" customFormat="1" x14ac:dyDescent="0.25">
      <c r="A22" s="195" t="s">
        <v>600</v>
      </c>
      <c r="B22" s="196">
        <v>7023</v>
      </c>
      <c r="C22" s="197" t="s">
        <v>349</v>
      </c>
      <c r="D22" s="196" t="s">
        <v>627</v>
      </c>
      <c r="E22" s="198" t="s">
        <v>362</v>
      </c>
      <c r="G22" s="346"/>
      <c r="H22" s="196"/>
      <c r="I22" s="197" t="s">
        <v>656</v>
      </c>
      <c r="J22" s="510"/>
      <c r="K22" s="187"/>
    </row>
    <row r="23" spans="1:11" s="381" customFormat="1" x14ac:dyDescent="0.25">
      <c r="A23" s="195" t="s">
        <v>600</v>
      </c>
      <c r="B23" s="196">
        <v>8859</v>
      </c>
      <c r="C23" s="197" t="s">
        <v>350</v>
      </c>
      <c r="D23" s="196" t="s">
        <v>627</v>
      </c>
      <c r="E23" s="198" t="s">
        <v>362</v>
      </c>
      <c r="G23" s="346"/>
      <c r="H23" s="196"/>
      <c r="I23" s="303"/>
      <c r="J23" s="510"/>
      <c r="K23" s="187"/>
    </row>
    <row r="24" spans="1:11" s="381" customFormat="1" ht="15.75" thickBot="1" x14ac:dyDescent="0.3">
      <c r="A24" s="163"/>
      <c r="B24" s="290"/>
      <c r="C24" s="164"/>
      <c r="D24" s="290"/>
      <c r="E24" s="313"/>
      <c r="G24" s="485"/>
      <c r="H24" s="290"/>
      <c r="I24" s="164"/>
      <c r="J24" s="516"/>
      <c r="K24" s="191"/>
    </row>
    <row r="25" spans="1:11" s="381" customFormat="1" ht="15.75" thickBot="1" x14ac:dyDescent="0.3">
      <c r="A25" s="249"/>
      <c r="B25" s="249"/>
      <c r="C25" s="250"/>
      <c r="D25" s="249"/>
      <c r="E25" s="481"/>
      <c r="F25" s="379"/>
      <c r="G25" s="396"/>
      <c r="H25" s="379"/>
      <c r="I25" s="482"/>
      <c r="J25" s="511"/>
      <c r="K25" s="379"/>
    </row>
    <row r="26" spans="1:11" s="381" customFormat="1" x14ac:dyDescent="0.25">
      <c r="A26" s="331" t="s">
        <v>601</v>
      </c>
      <c r="B26" s="308">
        <v>96</v>
      </c>
      <c r="C26" s="278" t="s">
        <v>351</v>
      </c>
      <c r="D26" s="308" t="s">
        <v>627</v>
      </c>
      <c r="E26" s="342" t="s">
        <v>367</v>
      </c>
      <c r="G26" s="484" t="s">
        <v>367</v>
      </c>
      <c r="H26" s="308">
        <v>96</v>
      </c>
      <c r="I26" s="278" t="s">
        <v>351</v>
      </c>
      <c r="J26" s="512"/>
      <c r="K26" s="201"/>
    </row>
    <row r="27" spans="1:11" s="381" customFormat="1" x14ac:dyDescent="0.25">
      <c r="A27" s="195" t="s">
        <v>601</v>
      </c>
      <c r="B27" s="196">
        <v>1609</v>
      </c>
      <c r="C27" s="197" t="s">
        <v>352</v>
      </c>
      <c r="D27" s="196" t="s">
        <v>627</v>
      </c>
      <c r="E27" s="198" t="s">
        <v>367</v>
      </c>
      <c r="G27" s="346" t="s">
        <v>367</v>
      </c>
      <c r="H27" s="196">
        <v>1609</v>
      </c>
      <c r="I27" s="197" t="s">
        <v>352</v>
      </c>
      <c r="J27" s="510"/>
      <c r="K27" s="187"/>
    </row>
    <row r="28" spans="1:11" s="394" customFormat="1" x14ac:dyDescent="0.25">
      <c r="A28" s="195" t="s">
        <v>601</v>
      </c>
      <c r="B28" s="196">
        <v>1697108</v>
      </c>
      <c r="C28" s="197" t="s">
        <v>353</v>
      </c>
      <c r="D28" s="196" t="s">
        <v>627</v>
      </c>
      <c r="E28" s="198" t="s">
        <v>367</v>
      </c>
      <c r="G28" s="346" t="s">
        <v>367</v>
      </c>
      <c r="H28" s="196">
        <v>1697108</v>
      </c>
      <c r="I28" s="197" t="s">
        <v>353</v>
      </c>
      <c r="J28" s="510"/>
      <c r="K28" s="280"/>
    </row>
    <row r="29" spans="1:11" s="394" customFormat="1" x14ac:dyDescent="0.25">
      <c r="A29" s="195"/>
      <c r="B29" s="196"/>
      <c r="C29" s="197"/>
      <c r="D29" s="196"/>
      <c r="E29" s="198"/>
      <c r="G29" s="491" t="s">
        <v>367</v>
      </c>
      <c r="H29" s="353">
        <v>4437661</v>
      </c>
      <c r="I29" s="73" t="s">
        <v>336</v>
      </c>
      <c r="J29" s="513" t="s">
        <v>365</v>
      </c>
      <c r="K29" s="493" t="s">
        <v>507</v>
      </c>
    </row>
    <row r="30" spans="1:11" s="394" customFormat="1" ht="15.75" thickBot="1" x14ac:dyDescent="0.3">
      <c r="A30" s="163"/>
      <c r="B30" s="290"/>
      <c r="C30" s="164"/>
      <c r="D30" s="290"/>
      <c r="E30" s="313"/>
      <c r="G30" s="492" t="s">
        <v>367</v>
      </c>
      <c r="H30" s="355">
        <v>7824020</v>
      </c>
      <c r="I30" s="95" t="s">
        <v>659</v>
      </c>
      <c r="J30" s="800" t="s">
        <v>366</v>
      </c>
      <c r="K30" s="801" t="s">
        <v>507</v>
      </c>
    </row>
    <row r="31" spans="1:11" s="381" customFormat="1" ht="15.75" thickBot="1" x14ac:dyDescent="0.3">
      <c r="A31" s="249"/>
      <c r="B31" s="249"/>
      <c r="C31" s="410"/>
      <c r="D31" s="249"/>
      <c r="E31" s="480"/>
      <c r="F31" s="379"/>
      <c r="G31" s="396"/>
      <c r="H31" s="379"/>
      <c r="I31" s="482"/>
      <c r="J31" s="511"/>
      <c r="K31" s="379"/>
    </row>
    <row r="32" spans="1:11" s="381" customFormat="1" x14ac:dyDescent="0.25">
      <c r="A32" s="331" t="s">
        <v>602</v>
      </c>
      <c r="B32" s="308">
        <v>3498</v>
      </c>
      <c r="C32" s="278" t="s">
        <v>354</v>
      </c>
      <c r="D32" s="308" t="s">
        <v>627</v>
      </c>
      <c r="E32" s="342" t="s">
        <v>368</v>
      </c>
      <c r="G32" s="484" t="s">
        <v>368</v>
      </c>
      <c r="H32" s="308">
        <v>3498</v>
      </c>
      <c r="I32" s="278" t="s">
        <v>354</v>
      </c>
      <c r="J32" s="645"/>
      <c r="K32" s="646"/>
    </row>
    <row r="33" spans="1:11" s="381" customFormat="1" x14ac:dyDescent="0.25">
      <c r="A33" s="195" t="s">
        <v>602</v>
      </c>
      <c r="B33" s="196">
        <v>704523</v>
      </c>
      <c r="C33" s="197" t="s">
        <v>355</v>
      </c>
      <c r="D33" s="196" t="s">
        <v>627</v>
      </c>
      <c r="E33" s="198" t="s">
        <v>368</v>
      </c>
      <c r="G33" s="346" t="s">
        <v>368</v>
      </c>
      <c r="H33" s="196">
        <v>704523</v>
      </c>
      <c r="I33" s="197" t="s">
        <v>355</v>
      </c>
      <c r="J33" s="514"/>
      <c r="K33" s="198"/>
    </row>
    <row r="34" spans="1:11" s="381" customFormat="1" x14ac:dyDescent="0.25">
      <c r="A34" s="195" t="s">
        <v>602</v>
      </c>
      <c r="B34" s="196">
        <v>976150</v>
      </c>
      <c r="C34" s="197" t="s">
        <v>356</v>
      </c>
      <c r="D34" s="196" t="s">
        <v>627</v>
      </c>
      <c r="E34" s="198" t="s">
        <v>368</v>
      </c>
      <c r="G34" s="346" t="s">
        <v>368</v>
      </c>
      <c r="H34" s="196">
        <v>976150</v>
      </c>
      <c r="I34" s="197" t="s">
        <v>356</v>
      </c>
      <c r="J34" s="514"/>
      <c r="K34" s="198"/>
    </row>
    <row r="35" spans="1:11" s="636" customFormat="1" x14ac:dyDescent="0.25">
      <c r="A35" s="637"/>
      <c r="B35" s="403"/>
      <c r="C35" s="638"/>
      <c r="D35" s="403"/>
      <c r="E35" s="639"/>
      <c r="G35" s="640" t="s">
        <v>368</v>
      </c>
      <c r="H35" s="641">
        <v>5591</v>
      </c>
      <c r="I35" s="642" t="s">
        <v>358</v>
      </c>
      <c r="J35" s="643" t="s">
        <v>366</v>
      </c>
      <c r="K35" s="644" t="s">
        <v>508</v>
      </c>
    </row>
    <row r="36" spans="1:11" s="381" customFormat="1" ht="15" customHeight="1" thickBot="1" x14ac:dyDescent="0.3">
      <c r="A36" s="163"/>
      <c r="B36" s="290"/>
      <c r="C36" s="164"/>
      <c r="D36" s="290"/>
      <c r="E36" s="313"/>
      <c r="G36" s="492" t="s">
        <v>368</v>
      </c>
      <c r="H36" s="355">
        <v>2144636</v>
      </c>
      <c r="I36" s="95" t="s">
        <v>359</v>
      </c>
      <c r="J36" s="515" t="s">
        <v>366</v>
      </c>
      <c r="K36" s="495" t="s">
        <v>508</v>
      </c>
    </row>
    <row r="37" spans="1:11" s="381" customFormat="1" ht="15.75" thickBot="1" x14ac:dyDescent="0.3">
      <c r="A37" s="249"/>
      <c r="B37" s="249"/>
      <c r="C37" s="250"/>
      <c r="D37" s="249"/>
      <c r="E37" s="251"/>
      <c r="F37" s="379"/>
      <c r="G37" s="396"/>
      <c r="H37" s="379"/>
      <c r="I37" s="482"/>
      <c r="J37" s="511"/>
      <c r="K37" s="379"/>
    </row>
    <row r="38" spans="1:11" s="381" customFormat="1" x14ac:dyDescent="0.25">
      <c r="A38" s="905" t="s">
        <v>603</v>
      </c>
      <c r="B38" s="906">
        <v>7248</v>
      </c>
      <c r="C38" s="907" t="s">
        <v>318</v>
      </c>
      <c r="D38" s="906" t="s">
        <v>206</v>
      </c>
      <c r="E38" s="908" t="s">
        <v>312</v>
      </c>
      <c r="G38" s="484"/>
      <c r="H38" s="308"/>
      <c r="I38" s="278" t="s">
        <v>234</v>
      </c>
      <c r="J38" s="512"/>
      <c r="K38" s="201"/>
    </row>
    <row r="39" spans="1:11" s="381" customFormat="1" ht="15" customHeight="1" x14ac:dyDescent="0.25">
      <c r="A39" s="436" t="s">
        <v>603</v>
      </c>
      <c r="B39" s="437">
        <v>589834</v>
      </c>
      <c r="C39" s="496" t="s">
        <v>357</v>
      </c>
      <c r="D39" s="437" t="s">
        <v>627</v>
      </c>
      <c r="E39" s="497" t="s">
        <v>638</v>
      </c>
      <c r="G39" s="346"/>
      <c r="H39" s="196"/>
      <c r="I39" s="197" t="s">
        <v>503</v>
      </c>
      <c r="J39" s="510"/>
      <c r="K39" s="187"/>
    </row>
    <row r="40" spans="1:11" s="381" customFormat="1" ht="15" customHeight="1" thickBot="1" x14ac:dyDescent="0.3">
      <c r="A40" s="473" t="s">
        <v>603</v>
      </c>
      <c r="B40" s="362">
        <v>847686</v>
      </c>
      <c r="C40" s="474" t="s">
        <v>319</v>
      </c>
      <c r="D40" s="362" t="s">
        <v>627</v>
      </c>
      <c r="E40" s="363" t="s">
        <v>312</v>
      </c>
      <c r="G40" s="485"/>
      <c r="H40" s="290"/>
      <c r="I40" s="164"/>
      <c r="J40" s="516"/>
      <c r="K40" s="191"/>
    </row>
    <row r="41" spans="1:11" s="381" customFormat="1" ht="15" customHeight="1" thickBot="1" x14ac:dyDescent="0.3">
      <c r="A41" s="433"/>
      <c r="B41" s="433"/>
      <c r="C41" s="487"/>
      <c r="D41" s="433"/>
      <c r="E41" s="489"/>
      <c r="G41" s="486"/>
      <c r="H41" s="433"/>
      <c r="I41" s="487"/>
      <c r="J41" s="517"/>
      <c r="K41" s="442"/>
    </row>
    <row r="42" spans="1:11" s="394" customFormat="1" x14ac:dyDescent="0.25">
      <c r="A42" s="450" t="s">
        <v>604</v>
      </c>
      <c r="B42" s="360">
        <v>5591</v>
      </c>
      <c r="C42" s="483" t="s">
        <v>358</v>
      </c>
      <c r="D42" s="360" t="s">
        <v>627</v>
      </c>
      <c r="E42" s="361" t="s">
        <v>368</v>
      </c>
      <c r="G42" s="484"/>
      <c r="H42" s="308"/>
      <c r="I42" s="309" t="s">
        <v>369</v>
      </c>
      <c r="J42" s="512"/>
      <c r="K42" s="488"/>
    </row>
    <row r="43" spans="1:11" s="394" customFormat="1" x14ac:dyDescent="0.25">
      <c r="A43" s="498" t="s">
        <v>604</v>
      </c>
      <c r="B43" s="499">
        <v>2144636</v>
      </c>
      <c r="C43" s="500" t="s">
        <v>359</v>
      </c>
      <c r="D43" s="501" t="s">
        <v>627</v>
      </c>
      <c r="E43" s="502" t="s">
        <v>368</v>
      </c>
      <c r="G43" s="583"/>
      <c r="H43" s="340"/>
      <c r="I43" s="532"/>
      <c r="J43" s="584"/>
      <c r="K43" s="761"/>
    </row>
    <row r="44" spans="1:11" s="381" customFormat="1" x14ac:dyDescent="0.25">
      <c r="A44" s="764" t="s">
        <v>604</v>
      </c>
      <c r="B44" s="763">
        <v>3799670</v>
      </c>
      <c r="C44" s="679" t="s">
        <v>360</v>
      </c>
      <c r="D44" s="762" t="s">
        <v>78</v>
      </c>
      <c r="E44" s="680" t="s">
        <v>227</v>
      </c>
      <c r="G44" s="346"/>
      <c r="H44" s="205"/>
      <c r="I44" s="440"/>
      <c r="J44" s="510"/>
      <c r="K44" s="187"/>
    </row>
    <row r="45" spans="1:11" s="381" customFormat="1" ht="15.75" thickBot="1" x14ac:dyDescent="0.3">
      <c r="A45" s="728" t="s">
        <v>604</v>
      </c>
      <c r="B45" s="362">
        <v>7824020</v>
      </c>
      <c r="C45" s="474" t="s">
        <v>659</v>
      </c>
      <c r="D45" s="798" t="s">
        <v>627</v>
      </c>
      <c r="E45" s="799" t="s">
        <v>367</v>
      </c>
      <c r="G45" s="485"/>
      <c r="H45" s="190"/>
      <c r="I45" s="190"/>
      <c r="J45" s="518"/>
      <c r="K45" s="191"/>
    </row>
    <row r="46" spans="1:11" s="381" customFormat="1" ht="15.75" thickBot="1" x14ac:dyDescent="0.3">
      <c r="A46" s="254"/>
      <c r="C46" s="380"/>
      <c r="D46" s="581"/>
      <c r="E46" s="253"/>
      <c r="G46" s="253"/>
      <c r="I46" s="1010"/>
      <c r="J46" s="1010"/>
      <c r="K46" s="1010"/>
    </row>
    <row r="47" spans="1:11" s="381" customFormat="1" x14ac:dyDescent="0.25">
      <c r="A47" s="590" t="s">
        <v>74</v>
      </c>
      <c r="B47" s="590"/>
      <c r="C47" s="590"/>
      <c r="D47" s="589"/>
      <c r="E47" s="253"/>
      <c r="G47" s="484" t="s">
        <v>370</v>
      </c>
      <c r="H47" s="284">
        <v>1015141</v>
      </c>
      <c r="I47" s="443" t="s">
        <v>324</v>
      </c>
      <c r="J47" s="519" t="s">
        <v>373</v>
      </c>
      <c r="K47" s="503" t="s">
        <v>509</v>
      </c>
    </row>
    <row r="48" spans="1:11" s="381" customFormat="1" x14ac:dyDescent="0.25">
      <c r="A48" s="24" t="s">
        <v>81</v>
      </c>
      <c r="B48" s="980" t="s">
        <v>171</v>
      </c>
      <c r="C48" s="980"/>
      <c r="D48" s="589"/>
      <c r="E48" s="253"/>
      <c r="G48" s="346" t="s">
        <v>370</v>
      </c>
      <c r="H48" s="260">
        <v>6001952</v>
      </c>
      <c r="I48" s="440" t="s">
        <v>325</v>
      </c>
      <c r="J48" s="520" t="s">
        <v>373</v>
      </c>
      <c r="K48" s="504" t="s">
        <v>509</v>
      </c>
    </row>
    <row r="49" spans="1:11" s="381" customFormat="1" ht="15" customHeight="1" x14ac:dyDescent="0.25">
      <c r="A49" s="9" t="s">
        <v>68</v>
      </c>
      <c r="B49" s="971" t="s">
        <v>77</v>
      </c>
      <c r="C49" s="971"/>
      <c r="D49" s="589"/>
      <c r="E49" s="253"/>
      <c r="G49" s="346" t="s">
        <v>370</v>
      </c>
      <c r="H49" s="260">
        <v>6489367</v>
      </c>
      <c r="I49" s="440" t="s">
        <v>326</v>
      </c>
      <c r="J49" s="520" t="s">
        <v>373</v>
      </c>
      <c r="K49" s="504" t="s">
        <v>509</v>
      </c>
    </row>
    <row r="50" spans="1:11" s="381" customFormat="1" ht="15.75" customHeight="1" thickBot="1" x14ac:dyDescent="0.3">
      <c r="A50" s="16" t="s">
        <v>75</v>
      </c>
      <c r="B50" s="1000" t="s">
        <v>76</v>
      </c>
      <c r="C50" s="1000"/>
      <c r="D50" s="589"/>
      <c r="E50" s="253"/>
      <c r="G50" s="485" t="s">
        <v>370</v>
      </c>
      <c r="H50" s="315">
        <v>7500192</v>
      </c>
      <c r="I50" s="490" t="s">
        <v>327</v>
      </c>
      <c r="J50" s="521" t="s">
        <v>373</v>
      </c>
      <c r="K50" s="505" t="s">
        <v>509</v>
      </c>
    </row>
    <row r="51" spans="1:11" s="381" customFormat="1" ht="15.75" customHeight="1" thickBot="1" x14ac:dyDescent="0.3">
      <c r="A51" s="10" t="s">
        <v>69</v>
      </c>
      <c r="B51" s="979" t="s">
        <v>197</v>
      </c>
      <c r="C51" s="979"/>
      <c r="D51" s="589"/>
      <c r="E51" s="253"/>
      <c r="G51" s="253"/>
      <c r="H51" s="581"/>
      <c r="I51" s="380"/>
      <c r="J51" s="522"/>
      <c r="K51" s="380"/>
    </row>
    <row r="52" spans="1:11" s="381" customFormat="1" ht="15" customHeight="1" x14ac:dyDescent="0.25">
      <c r="A52" s="11" t="s">
        <v>70</v>
      </c>
      <c r="B52" s="977" t="s">
        <v>198</v>
      </c>
      <c r="C52" s="977"/>
      <c r="D52" s="589"/>
      <c r="E52" s="253"/>
      <c r="G52" s="484" t="s">
        <v>372</v>
      </c>
      <c r="H52" s="284">
        <v>1448795</v>
      </c>
      <c r="I52" s="443" t="s">
        <v>333</v>
      </c>
      <c r="J52" s="519" t="s">
        <v>365</v>
      </c>
      <c r="K52" s="503" t="s">
        <v>509</v>
      </c>
    </row>
    <row r="53" spans="1:11" s="381" customFormat="1" ht="15" customHeight="1" x14ac:dyDescent="0.25">
      <c r="A53" s="161" t="s">
        <v>70</v>
      </c>
      <c r="B53" s="1011" t="s">
        <v>172</v>
      </c>
      <c r="C53" s="1011"/>
      <c r="D53" s="589"/>
      <c r="E53" s="253"/>
      <c r="G53" s="346" t="s">
        <v>372</v>
      </c>
      <c r="H53" s="260">
        <v>2194262</v>
      </c>
      <c r="I53" s="440" t="s">
        <v>334</v>
      </c>
      <c r="J53" s="520" t="s">
        <v>365</v>
      </c>
      <c r="K53" s="504" t="s">
        <v>509</v>
      </c>
    </row>
    <row r="54" spans="1:11" s="381" customFormat="1" ht="15" customHeight="1" x14ac:dyDescent="0.25">
      <c r="A54" s="12" t="s">
        <v>71</v>
      </c>
      <c r="B54" s="978" t="s">
        <v>72</v>
      </c>
      <c r="C54" s="978"/>
      <c r="D54" s="589"/>
      <c r="E54" s="253"/>
      <c r="G54" s="346" t="s">
        <v>372</v>
      </c>
      <c r="H54" s="260">
        <v>2785335</v>
      </c>
      <c r="I54" s="440" t="s">
        <v>335</v>
      </c>
      <c r="J54" s="520" t="s">
        <v>365</v>
      </c>
      <c r="K54" s="504" t="s">
        <v>509</v>
      </c>
    </row>
    <row r="55" spans="1:11" s="381" customFormat="1" ht="15.75" thickBot="1" x14ac:dyDescent="0.3">
      <c r="A55" s="589" t="s">
        <v>450</v>
      </c>
      <c r="B55" s="958" t="s">
        <v>73</v>
      </c>
      <c r="C55" s="958"/>
      <c r="D55" s="589"/>
      <c r="E55" s="253"/>
      <c r="G55" s="492" t="s">
        <v>372</v>
      </c>
      <c r="H55" s="356">
        <v>873612</v>
      </c>
      <c r="I55" s="506" t="s">
        <v>332</v>
      </c>
      <c r="J55" s="523" t="s">
        <v>288</v>
      </c>
      <c r="K55" s="507" t="s">
        <v>510</v>
      </c>
    </row>
    <row r="56" spans="1:11" s="381" customFormat="1" ht="15.75" thickBot="1" x14ac:dyDescent="0.3">
      <c r="A56" s="589"/>
      <c r="B56" s="956" t="s">
        <v>199</v>
      </c>
      <c r="C56" s="956"/>
      <c r="D56" s="589"/>
      <c r="E56" s="253"/>
      <c r="G56" s="253"/>
      <c r="H56" s="581"/>
      <c r="I56" s="380"/>
      <c r="J56" s="522"/>
      <c r="K56" s="380"/>
    </row>
    <row r="57" spans="1:11" s="381" customFormat="1" x14ac:dyDescent="0.25">
      <c r="A57" s="589"/>
      <c r="B57" s="956" t="s">
        <v>200</v>
      </c>
      <c r="C57" s="956"/>
      <c r="D57" s="589"/>
      <c r="E57" s="253"/>
      <c r="G57" s="484" t="s">
        <v>371</v>
      </c>
      <c r="H57" s="284">
        <v>1963</v>
      </c>
      <c r="I57" s="443" t="s">
        <v>328</v>
      </c>
      <c r="J57" s="519" t="s">
        <v>373</v>
      </c>
      <c r="K57" s="503" t="s">
        <v>509</v>
      </c>
    </row>
    <row r="58" spans="1:11" s="381" customFormat="1" x14ac:dyDescent="0.25">
      <c r="A58" s="589"/>
      <c r="B58" s="956" t="s">
        <v>159</v>
      </c>
      <c r="C58" s="956"/>
      <c r="D58" s="956"/>
      <c r="E58" s="253"/>
      <c r="G58" s="346" t="s">
        <v>371</v>
      </c>
      <c r="H58" s="260">
        <v>698843</v>
      </c>
      <c r="I58" s="440" t="s">
        <v>329</v>
      </c>
      <c r="J58" s="520" t="s">
        <v>373</v>
      </c>
      <c r="K58" s="504" t="s">
        <v>509</v>
      </c>
    </row>
    <row r="59" spans="1:11" s="381" customFormat="1" x14ac:dyDescent="0.25">
      <c r="A59" s="589"/>
      <c r="B59" s="958" t="s">
        <v>541</v>
      </c>
      <c r="C59" s="958"/>
      <c r="D59" s="958"/>
      <c r="E59" s="958"/>
      <c r="G59" s="890" t="s">
        <v>371</v>
      </c>
      <c r="H59" s="768">
        <v>1037159</v>
      </c>
      <c r="I59" s="893" t="s">
        <v>330</v>
      </c>
      <c r="J59" s="903" t="s">
        <v>373</v>
      </c>
      <c r="K59" s="904" t="s">
        <v>509</v>
      </c>
    </row>
    <row r="60" spans="1:11" s="381" customFormat="1" ht="15.75" thickBot="1" x14ac:dyDescent="0.3">
      <c r="A60" s="254"/>
      <c r="B60" s="1020" t="s">
        <v>613</v>
      </c>
      <c r="C60" s="1020"/>
      <c r="D60" s="1020"/>
      <c r="E60" s="1020"/>
      <c r="G60" s="485" t="s">
        <v>371</v>
      </c>
      <c r="H60" s="315">
        <v>1115199</v>
      </c>
      <c r="I60" s="490" t="s">
        <v>331</v>
      </c>
      <c r="J60" s="521" t="s">
        <v>373</v>
      </c>
      <c r="K60" s="505" t="s">
        <v>509</v>
      </c>
    </row>
    <row r="61" spans="1:11" s="381" customFormat="1" x14ac:dyDescent="0.25">
      <c r="A61" s="254"/>
      <c r="C61" s="380"/>
      <c r="E61" s="253"/>
      <c r="G61" s="253"/>
      <c r="H61" s="581"/>
      <c r="I61" s="380"/>
      <c r="J61" s="522"/>
      <c r="K61" s="380"/>
    </row>
    <row r="62" spans="1:11" s="654" customFormat="1" x14ac:dyDescent="0.25">
      <c r="A62" s="254" t="s">
        <v>708</v>
      </c>
      <c r="C62" s="653"/>
      <c r="E62" s="253"/>
      <c r="G62" s="282" t="s">
        <v>368</v>
      </c>
      <c r="H62" s="260">
        <v>3498</v>
      </c>
      <c r="I62" s="1029" t="s">
        <v>562</v>
      </c>
      <c r="J62" s="1029"/>
      <c r="K62" s="1029"/>
    </row>
    <row r="63" spans="1:11" s="654" customFormat="1" x14ac:dyDescent="0.25">
      <c r="A63" s="254"/>
      <c r="C63" s="653"/>
      <c r="E63" s="253"/>
      <c r="G63" s="1028" t="s">
        <v>658</v>
      </c>
      <c r="H63" s="1028"/>
      <c r="I63" s="1028"/>
      <c r="J63" s="1028"/>
      <c r="K63" s="1028"/>
    </row>
    <row r="64" spans="1:11" s="758" customFormat="1" x14ac:dyDescent="0.25">
      <c r="A64" s="254" t="s">
        <v>711</v>
      </c>
      <c r="C64" s="1010" t="s">
        <v>713</v>
      </c>
      <c r="D64" s="1010"/>
      <c r="E64" s="1010"/>
      <c r="G64" s="511" t="s">
        <v>722</v>
      </c>
      <c r="H64" s="511"/>
      <c r="I64" s="511"/>
      <c r="J64" s="511"/>
      <c r="K64" s="511"/>
    </row>
    <row r="65" spans="1:11" s="758" customFormat="1" x14ac:dyDescent="0.25">
      <c r="A65" s="254"/>
      <c r="C65" s="756"/>
      <c r="E65" s="253"/>
      <c r="G65" s="511"/>
      <c r="H65" s="511"/>
      <c r="I65" s="511"/>
      <c r="J65" s="511"/>
      <c r="K65" s="511"/>
    </row>
    <row r="66" spans="1:11" x14ac:dyDescent="0.25">
      <c r="A66" s="1008" t="s">
        <v>343</v>
      </c>
      <c r="B66" s="1008"/>
      <c r="C66" s="1008"/>
      <c r="D66" s="1008"/>
      <c r="E66" s="1008"/>
      <c r="F66" s="129"/>
      <c r="G66" s="976" t="s">
        <v>344</v>
      </c>
      <c r="H66" s="976"/>
      <c r="I66" s="976"/>
      <c r="J66" s="976"/>
      <c r="K66" s="976"/>
    </row>
  </sheetData>
  <mergeCells count="36">
    <mergeCell ref="A66:E66"/>
    <mergeCell ref="A13:E13"/>
    <mergeCell ref="I46:K46"/>
    <mergeCell ref="G13:K13"/>
    <mergeCell ref="G66:K66"/>
    <mergeCell ref="B49:C49"/>
    <mergeCell ref="B50:C50"/>
    <mergeCell ref="B51:C51"/>
    <mergeCell ref="B52:C52"/>
    <mergeCell ref="B53:C53"/>
    <mergeCell ref="B54:C54"/>
    <mergeCell ref="B55:C55"/>
    <mergeCell ref="G63:K63"/>
    <mergeCell ref="B57:C57"/>
    <mergeCell ref="B58:D58"/>
    <mergeCell ref="I62:K62"/>
    <mergeCell ref="A1:K1"/>
    <mergeCell ref="A2:K2"/>
    <mergeCell ref="A3:B3"/>
    <mergeCell ref="A5:K5"/>
    <mergeCell ref="G3:K3"/>
    <mergeCell ref="G4:K4"/>
    <mergeCell ref="C64:E64"/>
    <mergeCell ref="G11:K11"/>
    <mergeCell ref="H14:K14"/>
    <mergeCell ref="A12:K12"/>
    <mergeCell ref="G6:K6"/>
    <mergeCell ref="G7:K7"/>
    <mergeCell ref="G8:K8"/>
    <mergeCell ref="G9:K9"/>
    <mergeCell ref="G10:K10"/>
    <mergeCell ref="B60:E60"/>
    <mergeCell ref="B59:E59"/>
    <mergeCell ref="B48:C48"/>
    <mergeCell ref="A14:E14"/>
    <mergeCell ref="B56:C56"/>
  </mergeCells>
  <hyperlinks>
    <hyperlink ref="A13:E13" r:id="rId1" display="Current Division M Map, Club List &amp; Details by Area" xr:uid="{345B61A2-B06F-4253-BCC6-7E19919BFECD}"/>
    <hyperlink ref="C4" r:id="rId2" xr:uid="{1F03654E-C672-4E81-9AEE-BB55677FE9E9}"/>
    <hyperlink ref="A66:E66" r:id="rId3" display="Click on Map for Current Division M Map, Club List &amp; Details by Area" xr:uid="{353ECA88-A4BE-4185-B32B-239917AD0045}"/>
    <hyperlink ref="G13:K13" r:id="rId4" display="Proposed Division M Map, Club List &amp; Details by Area" xr:uid="{5B900448-13BC-4697-8893-46062F7529B9}"/>
    <hyperlink ref="G66:K66" r:id="rId5" display="Click on Map for Proposed Division M Map, Club List &amp; Details by Area" xr:uid="{F0096DB8-BD8E-4D8A-9760-0304C4D8E15B}"/>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2021-2022&amp;CDraft #4 - Jun 11, 2021&amp;RPage &amp;P of &amp;N</oddFooter>
  </headerFooter>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CE81-EBBA-4A9C-B9FD-4EB63674DBF1}">
  <sheetPr>
    <pageSetUpPr fitToPage="1"/>
  </sheetPr>
  <dimension ref="A1:K65"/>
  <sheetViews>
    <sheetView zoomScale="96" zoomScaleNormal="96" workbookViewId="0">
      <selection activeCell="A2" sqref="A2:K2"/>
    </sheetView>
  </sheetViews>
  <sheetFormatPr defaultColWidth="9" defaultRowHeight="15" x14ac:dyDescent="0.25"/>
  <cols>
    <col min="1" max="1" width="11.140625" style="918" customWidth="1"/>
    <col min="2" max="2" width="8.85546875" style="918" customWidth="1"/>
    <col min="3" max="3" width="41.140625" style="919" customWidth="1"/>
    <col min="4" max="4" width="13.5703125" style="918" customWidth="1"/>
    <col min="5" max="5" width="9.85546875" style="928" customWidth="1"/>
    <col min="6" max="6" width="9" style="918"/>
    <col min="7" max="8" width="9" style="926"/>
    <col min="9" max="9" width="41.140625" style="919" customWidth="1"/>
    <col min="10" max="10" width="11.42578125" style="918" bestFit="1" customWidth="1"/>
    <col min="11" max="11" width="17.42578125" style="918" customWidth="1"/>
    <col min="12" max="16384" width="9" style="918"/>
  </cols>
  <sheetData>
    <row r="1" spans="1:11" ht="18.75" x14ac:dyDescent="0.3">
      <c r="A1" s="991" t="s">
        <v>555</v>
      </c>
      <c r="B1" s="991"/>
      <c r="C1" s="991"/>
      <c r="D1" s="991"/>
      <c r="E1" s="991"/>
      <c r="F1" s="991"/>
      <c r="G1" s="991"/>
      <c r="H1" s="991"/>
      <c r="I1" s="991"/>
      <c r="J1" s="991"/>
      <c r="K1" s="991"/>
    </row>
    <row r="2" spans="1:11" x14ac:dyDescent="0.25">
      <c r="A2" s="956"/>
      <c r="B2" s="956"/>
      <c r="C2" s="956"/>
      <c r="D2" s="956"/>
      <c r="E2" s="956"/>
      <c r="F2" s="956"/>
      <c r="G2" s="956"/>
      <c r="H2" s="956"/>
      <c r="I2" s="956"/>
      <c r="J2" s="956"/>
      <c r="K2" s="956"/>
    </row>
    <row r="3" spans="1:11" x14ac:dyDescent="0.25">
      <c r="A3" s="963" t="s">
        <v>374</v>
      </c>
      <c r="B3" s="963"/>
      <c r="C3" s="918" t="s">
        <v>377</v>
      </c>
      <c r="G3" s="1007" t="s">
        <v>647</v>
      </c>
      <c r="H3" s="1007"/>
      <c r="I3" s="1007"/>
      <c r="J3" s="1007"/>
      <c r="K3" s="1007"/>
    </row>
    <row r="4" spans="1:11" x14ac:dyDescent="0.25">
      <c r="C4" s="923" t="s">
        <v>376</v>
      </c>
      <c r="G4" s="1007"/>
      <c r="H4" s="1007"/>
      <c r="I4" s="1007"/>
      <c r="J4" s="1007"/>
      <c r="K4" s="1007"/>
    </row>
    <row r="5" spans="1:11" x14ac:dyDescent="0.25">
      <c r="A5" s="956"/>
      <c r="B5" s="956"/>
      <c r="C5" s="956"/>
      <c r="D5" s="956"/>
      <c r="E5" s="956"/>
      <c r="F5" s="956"/>
      <c r="G5" s="956"/>
      <c r="H5" s="956"/>
      <c r="I5" s="956"/>
      <c r="J5" s="956"/>
      <c r="K5" s="956"/>
    </row>
    <row r="6" spans="1:11" x14ac:dyDescent="0.25">
      <c r="A6" s="921" t="s">
        <v>28</v>
      </c>
      <c r="D6" s="921" t="s">
        <v>257</v>
      </c>
      <c r="G6" s="963" t="s">
        <v>757</v>
      </c>
      <c r="H6" s="963"/>
      <c r="I6" s="963"/>
      <c r="J6" s="963"/>
      <c r="K6" s="963"/>
    </row>
    <row r="7" spans="1:11" x14ac:dyDescent="0.25">
      <c r="A7" s="918" t="s">
        <v>22</v>
      </c>
      <c r="B7" s="956" t="s">
        <v>405</v>
      </c>
      <c r="C7" s="956"/>
      <c r="D7" s="2">
        <v>44012</v>
      </c>
      <c r="E7" s="928">
        <v>12</v>
      </c>
      <c r="G7" s="1023" t="s">
        <v>494</v>
      </c>
      <c r="H7" s="1023"/>
      <c r="I7" s="1023"/>
      <c r="J7" s="1023"/>
      <c r="K7" s="1023"/>
    </row>
    <row r="8" spans="1:11" x14ac:dyDescent="0.25">
      <c r="A8" s="918" t="s">
        <v>24</v>
      </c>
      <c r="B8" s="956" t="s">
        <v>539</v>
      </c>
      <c r="C8" s="956"/>
      <c r="D8" s="2">
        <v>44357</v>
      </c>
      <c r="E8" s="928">
        <v>11</v>
      </c>
      <c r="G8" s="1023" t="s">
        <v>725</v>
      </c>
      <c r="H8" s="1023"/>
      <c r="I8" s="1023"/>
      <c r="J8" s="1023"/>
      <c r="K8" s="1023"/>
    </row>
    <row r="9" spans="1:11" x14ac:dyDescent="0.25">
      <c r="A9" s="918" t="s">
        <v>25</v>
      </c>
      <c r="B9" s="956" t="s">
        <v>402</v>
      </c>
      <c r="C9" s="956"/>
      <c r="D9" s="918" t="s">
        <v>29</v>
      </c>
      <c r="E9" s="928">
        <v>1</v>
      </c>
      <c r="G9" s="1023" t="s">
        <v>401</v>
      </c>
      <c r="H9" s="1023"/>
      <c r="I9" s="1023"/>
      <c r="J9" s="1023"/>
      <c r="K9" s="1023"/>
    </row>
    <row r="10" spans="1:11" x14ac:dyDescent="0.25">
      <c r="A10" s="918" t="s">
        <v>27</v>
      </c>
      <c r="B10" s="956" t="s">
        <v>403</v>
      </c>
      <c r="C10" s="956"/>
      <c r="D10" s="918" t="s">
        <v>30</v>
      </c>
      <c r="E10" s="928">
        <v>7</v>
      </c>
      <c r="G10" s="1023" t="s">
        <v>400</v>
      </c>
      <c r="H10" s="1023"/>
      <c r="I10" s="1023"/>
      <c r="J10" s="1023"/>
      <c r="K10" s="1023"/>
    </row>
    <row r="11" spans="1:11" x14ac:dyDescent="0.25">
      <c r="B11" s="956" t="s">
        <v>404</v>
      </c>
      <c r="C11" s="956"/>
      <c r="D11" s="918" t="s">
        <v>31</v>
      </c>
      <c r="E11" s="928">
        <f>SUM(E8:E10)</f>
        <v>19</v>
      </c>
      <c r="G11" s="1023" t="s">
        <v>758</v>
      </c>
      <c r="H11" s="1023"/>
      <c r="I11" s="1023"/>
      <c r="J11" s="1023"/>
      <c r="K11" s="1023"/>
    </row>
    <row r="12" spans="1:11" x14ac:dyDescent="0.25">
      <c r="A12" s="956"/>
      <c r="B12" s="956"/>
      <c r="C12" s="956"/>
      <c r="D12" s="956"/>
      <c r="E12" s="956"/>
      <c r="F12" s="956"/>
      <c r="G12" s="956"/>
      <c r="H12" s="956"/>
      <c r="I12" s="956"/>
      <c r="J12" s="956"/>
      <c r="K12" s="956"/>
    </row>
    <row r="13" spans="1:11" ht="15.75" thickBot="1" x14ac:dyDescent="0.3">
      <c r="A13" s="1008" t="s">
        <v>378</v>
      </c>
      <c r="B13" s="1008"/>
      <c r="C13" s="1008"/>
      <c r="D13" s="1008"/>
      <c r="E13" s="1008"/>
      <c r="G13" s="1025" t="s">
        <v>379</v>
      </c>
      <c r="H13" s="1025"/>
      <c r="I13" s="1025"/>
      <c r="J13" s="1025"/>
      <c r="K13" s="1025"/>
    </row>
    <row r="14" spans="1:11" ht="15.75" x14ac:dyDescent="0.25">
      <c r="A14" s="993" t="s">
        <v>65</v>
      </c>
      <c r="B14" s="994"/>
      <c r="C14" s="994"/>
      <c r="D14" s="994"/>
      <c r="E14" s="995"/>
      <c r="G14" s="925"/>
      <c r="H14" s="994" t="s">
        <v>66</v>
      </c>
      <c r="I14" s="994"/>
      <c r="J14" s="994"/>
      <c r="K14" s="995"/>
    </row>
    <row r="15" spans="1:11" s="172" customFormat="1" ht="30" customHeight="1" thickBot="1" x14ac:dyDescent="0.3">
      <c r="A15" s="67" t="s">
        <v>32</v>
      </c>
      <c r="B15" s="115" t="s">
        <v>33</v>
      </c>
      <c r="C15" s="74" t="s">
        <v>34</v>
      </c>
      <c r="D15" s="106" t="s">
        <v>766</v>
      </c>
      <c r="E15" s="142" t="s">
        <v>59</v>
      </c>
      <c r="G15" s="539" t="s">
        <v>32</v>
      </c>
      <c r="H15" s="540" t="s">
        <v>33</v>
      </c>
      <c r="I15" s="541" t="s">
        <v>34</v>
      </c>
      <c r="J15" s="542"/>
      <c r="K15" s="543" t="s">
        <v>64</v>
      </c>
    </row>
    <row r="16" spans="1:11" x14ac:dyDescent="0.25">
      <c r="A16" s="61" t="s">
        <v>605</v>
      </c>
      <c r="B16" s="62">
        <v>2648</v>
      </c>
      <c r="C16" s="63" t="s">
        <v>380</v>
      </c>
      <c r="D16" s="62" t="s">
        <v>627</v>
      </c>
      <c r="E16" s="802" t="s">
        <v>394</v>
      </c>
      <c r="G16" s="925" t="s">
        <v>394</v>
      </c>
      <c r="H16" s="62">
        <v>2648</v>
      </c>
      <c r="I16" s="63" t="s">
        <v>380</v>
      </c>
      <c r="J16" s="36"/>
      <c r="K16" s="37"/>
    </row>
    <row r="17" spans="1:11" x14ac:dyDescent="0.25">
      <c r="A17" s="65" t="s">
        <v>605</v>
      </c>
      <c r="B17" s="59">
        <v>1642114</v>
      </c>
      <c r="C17" s="60" t="s">
        <v>381</v>
      </c>
      <c r="D17" s="59" t="s">
        <v>627</v>
      </c>
      <c r="E17" s="803" t="s">
        <v>394</v>
      </c>
      <c r="G17" s="225" t="s">
        <v>394</v>
      </c>
      <c r="H17" s="59">
        <v>1642114</v>
      </c>
      <c r="I17" s="60" t="s">
        <v>381</v>
      </c>
      <c r="J17" s="922"/>
      <c r="K17" s="26"/>
    </row>
    <row r="18" spans="1:11" ht="15.75" thickBot="1" x14ac:dyDescent="0.3">
      <c r="A18" s="880" t="s">
        <v>605</v>
      </c>
      <c r="B18" s="881">
        <v>6626614</v>
      </c>
      <c r="C18" s="882" t="s">
        <v>382</v>
      </c>
      <c r="D18" s="881" t="s">
        <v>78</v>
      </c>
      <c r="E18" s="883" t="s">
        <v>227</v>
      </c>
      <c r="G18" s="373" t="s">
        <v>394</v>
      </c>
      <c r="H18" s="353">
        <v>2152194</v>
      </c>
      <c r="I18" s="73" t="s">
        <v>392</v>
      </c>
      <c r="J18" s="18" t="s">
        <v>396</v>
      </c>
      <c r="K18" s="46" t="s">
        <v>720</v>
      </c>
    </row>
    <row r="19" spans="1:11" x14ac:dyDescent="0.25">
      <c r="C19" s="918"/>
      <c r="E19" s="918"/>
      <c r="G19" s="767" t="s">
        <v>394</v>
      </c>
      <c r="H19" s="773">
        <v>5828473</v>
      </c>
      <c r="I19" s="774" t="s">
        <v>390</v>
      </c>
      <c r="J19" s="911" t="s">
        <v>751</v>
      </c>
      <c r="K19" s="912" t="s">
        <v>399</v>
      </c>
    </row>
    <row r="20" spans="1:11" ht="15.75" thickBot="1" x14ac:dyDescent="0.3">
      <c r="C20" s="918"/>
      <c r="E20" s="918"/>
      <c r="G20" s="765" t="s">
        <v>394</v>
      </c>
      <c r="H20" s="929">
        <v>7851394</v>
      </c>
      <c r="I20" s="795" t="s">
        <v>615</v>
      </c>
      <c r="J20" s="796" t="s">
        <v>225</v>
      </c>
      <c r="K20" s="797" t="s">
        <v>726</v>
      </c>
    </row>
    <row r="21" spans="1:11" ht="15.75" thickBot="1" x14ac:dyDescent="0.3">
      <c r="A21" s="143"/>
      <c r="B21" s="143"/>
      <c r="C21" s="144"/>
      <c r="D21" s="143"/>
      <c r="E21" s="805"/>
      <c r="H21" s="143"/>
      <c r="I21" s="144"/>
      <c r="J21" s="806"/>
    </row>
    <row r="22" spans="1:11" x14ac:dyDescent="0.25">
      <c r="A22" s="61" t="s">
        <v>606</v>
      </c>
      <c r="B22" s="62">
        <v>1373</v>
      </c>
      <c r="C22" s="63" t="s">
        <v>383</v>
      </c>
      <c r="D22" s="62" t="s">
        <v>627</v>
      </c>
      <c r="E22" s="802" t="s">
        <v>395</v>
      </c>
      <c r="G22" s="925" t="s">
        <v>395</v>
      </c>
      <c r="H22" s="62">
        <v>1373</v>
      </c>
      <c r="I22" s="63" t="s">
        <v>383</v>
      </c>
      <c r="J22" s="36"/>
      <c r="K22" s="37"/>
    </row>
    <row r="23" spans="1:11" x14ac:dyDescent="0.25">
      <c r="A23" s="65" t="s">
        <v>606</v>
      </c>
      <c r="B23" s="59">
        <v>585369</v>
      </c>
      <c r="C23" s="60" t="s">
        <v>384</v>
      </c>
      <c r="D23" s="59" t="s">
        <v>627</v>
      </c>
      <c r="E23" s="803" t="s">
        <v>395</v>
      </c>
      <c r="G23" s="225" t="s">
        <v>395</v>
      </c>
      <c r="H23" s="59">
        <v>585369</v>
      </c>
      <c r="I23" s="60" t="s">
        <v>384</v>
      </c>
      <c r="J23" s="922"/>
      <c r="K23" s="26"/>
    </row>
    <row r="24" spans="1:11" x14ac:dyDescent="0.25">
      <c r="A24" s="65" t="s">
        <v>606</v>
      </c>
      <c r="B24" s="59">
        <v>1138042</v>
      </c>
      <c r="C24" s="60" t="s">
        <v>385</v>
      </c>
      <c r="D24" s="59" t="s">
        <v>627</v>
      </c>
      <c r="E24" s="803" t="s">
        <v>395</v>
      </c>
      <c r="G24" s="225" t="s">
        <v>395</v>
      </c>
      <c r="H24" s="59">
        <v>1138042</v>
      </c>
      <c r="I24" s="60" t="s">
        <v>385</v>
      </c>
      <c r="J24" s="922"/>
      <c r="K24" s="26"/>
    </row>
    <row r="25" spans="1:11" x14ac:dyDescent="0.25">
      <c r="A25" s="65" t="s">
        <v>606</v>
      </c>
      <c r="B25" s="59">
        <v>2580613</v>
      </c>
      <c r="C25" s="60" t="s">
        <v>386</v>
      </c>
      <c r="D25" s="59" t="s">
        <v>627</v>
      </c>
      <c r="E25" s="803" t="s">
        <v>395</v>
      </c>
      <c r="G25" s="225" t="s">
        <v>395</v>
      </c>
      <c r="H25" s="59">
        <v>2580613</v>
      </c>
      <c r="I25" s="60" t="s">
        <v>386</v>
      </c>
      <c r="J25" s="922"/>
      <c r="K25" s="26"/>
    </row>
    <row r="26" spans="1:11" ht="15.75" thickBot="1" x14ac:dyDescent="0.3">
      <c r="A26" s="273"/>
      <c r="B26" s="930"/>
      <c r="C26" s="930"/>
      <c r="D26" s="931"/>
      <c r="E26" s="932"/>
      <c r="G26" s="765" t="s">
        <v>395</v>
      </c>
      <c r="H26" s="933">
        <v>7867774</v>
      </c>
      <c r="I26" s="793" t="s">
        <v>716</v>
      </c>
      <c r="J26" s="794" t="s">
        <v>225</v>
      </c>
      <c r="K26" s="58" t="s">
        <v>753</v>
      </c>
    </row>
    <row r="27" spans="1:11" ht="15.75" thickBot="1" x14ac:dyDescent="0.3">
      <c r="A27" s="143"/>
      <c r="B27" s="143"/>
      <c r="C27" s="144"/>
      <c r="D27" s="143"/>
      <c r="E27" s="805"/>
      <c r="H27" s="143"/>
      <c r="I27" s="144"/>
    </row>
    <row r="28" spans="1:11" x14ac:dyDescent="0.25">
      <c r="A28" s="61" t="s">
        <v>607</v>
      </c>
      <c r="B28" s="62">
        <v>2816</v>
      </c>
      <c r="C28" s="63" t="s">
        <v>387</v>
      </c>
      <c r="D28" s="62" t="s">
        <v>627</v>
      </c>
      <c r="E28" s="802" t="s">
        <v>361</v>
      </c>
      <c r="G28" s="925" t="s">
        <v>361</v>
      </c>
      <c r="H28" s="62">
        <v>2816</v>
      </c>
      <c r="I28" s="63" t="s">
        <v>387</v>
      </c>
      <c r="J28" s="36"/>
      <c r="K28" s="37"/>
    </row>
    <row r="29" spans="1:11" x14ac:dyDescent="0.25">
      <c r="A29" s="65" t="s">
        <v>607</v>
      </c>
      <c r="B29" s="59">
        <v>3869</v>
      </c>
      <c r="C29" s="60" t="s">
        <v>388</v>
      </c>
      <c r="D29" s="59" t="s">
        <v>627</v>
      </c>
      <c r="E29" s="803" t="s">
        <v>361</v>
      </c>
      <c r="G29" s="225" t="s">
        <v>361</v>
      </c>
      <c r="H29" s="59">
        <v>3869</v>
      </c>
      <c r="I29" s="60" t="s">
        <v>388</v>
      </c>
      <c r="J29" s="922"/>
      <c r="K29" s="26"/>
    </row>
    <row r="30" spans="1:11" x14ac:dyDescent="0.25">
      <c r="A30" s="660" t="s">
        <v>607</v>
      </c>
      <c r="B30" s="662">
        <v>602922</v>
      </c>
      <c r="C30" s="878" t="s">
        <v>389</v>
      </c>
      <c r="D30" s="662" t="s">
        <v>78</v>
      </c>
      <c r="E30" s="884" t="s">
        <v>227</v>
      </c>
      <c r="G30" s="373" t="s">
        <v>361</v>
      </c>
      <c r="H30" s="353">
        <v>643540</v>
      </c>
      <c r="I30" s="73" t="s">
        <v>391</v>
      </c>
      <c r="J30" s="18" t="s">
        <v>396</v>
      </c>
      <c r="K30" s="46" t="s">
        <v>720</v>
      </c>
    </row>
    <row r="31" spans="1:11" ht="15.75" thickBot="1" x14ac:dyDescent="0.3">
      <c r="A31" s="772" t="s">
        <v>607</v>
      </c>
      <c r="B31" s="773">
        <v>5828473</v>
      </c>
      <c r="C31" s="774" t="s">
        <v>390</v>
      </c>
      <c r="D31" s="773" t="s">
        <v>751</v>
      </c>
      <c r="E31" s="775" t="s">
        <v>394</v>
      </c>
      <c r="G31" s="354" t="s">
        <v>361</v>
      </c>
      <c r="H31" s="355">
        <v>3179448</v>
      </c>
      <c r="I31" s="934" t="s">
        <v>393</v>
      </c>
      <c r="J31" s="29" t="s">
        <v>396</v>
      </c>
      <c r="K31" s="30" t="s">
        <v>720</v>
      </c>
    </row>
    <row r="32" spans="1:11" ht="15.75" thickBot="1" x14ac:dyDescent="0.3">
      <c r="A32" s="143"/>
      <c r="B32" s="143"/>
      <c r="C32" s="144"/>
      <c r="D32" s="143"/>
      <c r="E32" s="805"/>
      <c r="H32" s="143"/>
      <c r="I32" s="144"/>
    </row>
    <row r="33" spans="1:11" x14ac:dyDescent="0.25">
      <c r="A33" s="450" t="s">
        <v>608</v>
      </c>
      <c r="B33" s="360">
        <v>643540</v>
      </c>
      <c r="C33" s="483" t="s">
        <v>391</v>
      </c>
      <c r="D33" s="360" t="s">
        <v>627</v>
      </c>
      <c r="E33" s="361" t="s">
        <v>361</v>
      </c>
      <c r="G33" s="925"/>
      <c r="H33" s="62"/>
      <c r="I33" s="63" t="s">
        <v>754</v>
      </c>
      <c r="J33" s="36"/>
      <c r="K33" s="37"/>
    </row>
    <row r="34" spans="1:11" ht="15" customHeight="1" x14ac:dyDescent="0.25">
      <c r="A34" s="436" t="s">
        <v>608</v>
      </c>
      <c r="B34" s="437">
        <v>2152194</v>
      </c>
      <c r="C34" s="496" t="s">
        <v>392</v>
      </c>
      <c r="D34" s="437" t="s">
        <v>627</v>
      </c>
      <c r="E34" s="497" t="s">
        <v>394</v>
      </c>
      <c r="G34" s="225"/>
      <c r="H34" s="59"/>
      <c r="I34" s="60" t="s">
        <v>755</v>
      </c>
      <c r="J34" s="182"/>
      <c r="K34" s="26"/>
    </row>
    <row r="35" spans="1:11" s="172" customFormat="1" ht="15.75" thickBot="1" x14ac:dyDescent="0.3">
      <c r="A35" s="473" t="s">
        <v>608</v>
      </c>
      <c r="B35" s="362">
        <v>3179448</v>
      </c>
      <c r="C35" s="474" t="s">
        <v>393</v>
      </c>
      <c r="D35" s="362" t="s">
        <v>627</v>
      </c>
      <c r="E35" s="363" t="s">
        <v>361</v>
      </c>
      <c r="G35" s="307"/>
      <c r="H35" s="68"/>
      <c r="I35" s="69"/>
      <c r="J35" s="109"/>
      <c r="K35" s="807"/>
    </row>
    <row r="36" spans="1:11" ht="15" customHeight="1" thickBot="1" x14ac:dyDescent="0.3">
      <c r="A36" s="143"/>
      <c r="B36" s="143"/>
      <c r="C36" s="144"/>
      <c r="D36" s="143"/>
      <c r="E36" s="805"/>
      <c r="H36" s="143"/>
      <c r="I36" s="144"/>
    </row>
    <row r="37" spans="1:11" ht="15" customHeight="1" x14ac:dyDescent="0.25">
      <c r="C37" s="918"/>
      <c r="E37" s="805"/>
      <c r="G37" s="647" t="s">
        <v>362</v>
      </c>
      <c r="H37" s="648"/>
      <c r="I37" s="649" t="s">
        <v>546</v>
      </c>
      <c r="J37" s="650" t="s">
        <v>225</v>
      </c>
      <c r="K37" s="651" t="s">
        <v>726</v>
      </c>
    </row>
    <row r="38" spans="1:11" x14ac:dyDescent="0.25">
      <c r="C38" s="918"/>
      <c r="E38" s="808"/>
      <c r="G38" s="225" t="s">
        <v>362</v>
      </c>
      <c r="H38" s="59">
        <v>4537</v>
      </c>
      <c r="I38" s="60" t="s">
        <v>348</v>
      </c>
      <c r="J38" s="922" t="s">
        <v>397</v>
      </c>
      <c r="K38" s="26" t="s">
        <v>506</v>
      </c>
    </row>
    <row r="39" spans="1:11" ht="15" customHeight="1" x14ac:dyDescent="0.25">
      <c r="A39" s="921" t="s">
        <v>74</v>
      </c>
      <c r="B39" s="921"/>
      <c r="C39" s="921"/>
      <c r="E39" s="808"/>
      <c r="G39" s="225" t="s">
        <v>362</v>
      </c>
      <c r="H39" s="59">
        <v>7023</v>
      </c>
      <c r="I39" s="60" t="s">
        <v>349</v>
      </c>
      <c r="J39" s="922" t="s">
        <v>397</v>
      </c>
      <c r="K39" s="26" t="s">
        <v>506</v>
      </c>
    </row>
    <row r="40" spans="1:11" ht="15.75" customHeight="1" thickBot="1" x14ac:dyDescent="0.3">
      <c r="A40" s="924" t="s">
        <v>81</v>
      </c>
      <c r="B40" s="924" t="s">
        <v>171</v>
      </c>
      <c r="C40" s="924"/>
      <c r="E40" s="808"/>
      <c r="G40" s="273" t="s">
        <v>362</v>
      </c>
      <c r="H40" s="68">
        <v>8859</v>
      </c>
      <c r="I40" s="69" t="s">
        <v>350</v>
      </c>
      <c r="J40" s="804" t="s">
        <v>397</v>
      </c>
      <c r="K40" s="47" t="s">
        <v>506</v>
      </c>
    </row>
    <row r="41" spans="1:11" ht="15.75" customHeight="1" thickBot="1" x14ac:dyDescent="0.3">
      <c r="A41" s="9" t="s">
        <v>68</v>
      </c>
      <c r="B41" s="971" t="s">
        <v>77</v>
      </c>
      <c r="C41" s="971"/>
      <c r="E41" s="927"/>
    </row>
    <row r="42" spans="1:11" ht="15" customHeight="1" x14ac:dyDescent="0.25">
      <c r="A42" s="16" t="s">
        <v>75</v>
      </c>
      <c r="B42" s="1000" t="s">
        <v>76</v>
      </c>
      <c r="C42" s="1000"/>
      <c r="E42" s="927"/>
      <c r="G42" s="925" t="s">
        <v>638</v>
      </c>
      <c r="H42" s="62">
        <v>1603</v>
      </c>
      <c r="I42" s="63" t="s">
        <v>345</v>
      </c>
      <c r="J42" s="36" t="s">
        <v>363</v>
      </c>
      <c r="K42" s="37" t="s">
        <v>506</v>
      </c>
    </row>
    <row r="43" spans="1:11" ht="15" customHeight="1" x14ac:dyDescent="0.25">
      <c r="A43" s="10" t="s">
        <v>69</v>
      </c>
      <c r="B43" s="979" t="s">
        <v>197</v>
      </c>
      <c r="C43" s="979"/>
      <c r="E43" s="927"/>
      <c r="G43" s="225" t="s">
        <v>638</v>
      </c>
      <c r="H43" s="218">
        <v>8602</v>
      </c>
      <c r="I43" s="920" t="s">
        <v>346</v>
      </c>
      <c r="J43" s="920" t="s">
        <v>363</v>
      </c>
      <c r="K43" s="809" t="s">
        <v>506</v>
      </c>
    </row>
    <row r="44" spans="1:11" ht="15" customHeight="1" x14ac:dyDescent="0.25">
      <c r="A44" s="11" t="s">
        <v>70</v>
      </c>
      <c r="B44" s="977" t="s">
        <v>198</v>
      </c>
      <c r="C44" s="977"/>
      <c r="E44" s="927"/>
      <c r="G44" s="225" t="s">
        <v>638</v>
      </c>
      <c r="H44" s="218">
        <v>3589490</v>
      </c>
      <c r="I44" s="920" t="s">
        <v>347</v>
      </c>
      <c r="J44" s="920" t="s">
        <v>363</v>
      </c>
      <c r="K44" s="809" t="s">
        <v>506</v>
      </c>
    </row>
    <row r="45" spans="1:11" ht="15" customHeight="1" thickBot="1" x14ac:dyDescent="0.3">
      <c r="A45" s="161" t="s">
        <v>70</v>
      </c>
      <c r="B45" s="1011" t="s">
        <v>172</v>
      </c>
      <c r="C45" s="1011"/>
      <c r="E45" s="927"/>
      <c r="G45" s="354" t="s">
        <v>638</v>
      </c>
      <c r="H45" s="356">
        <v>589834</v>
      </c>
      <c r="I45" s="506" t="s">
        <v>357</v>
      </c>
      <c r="J45" s="506" t="s">
        <v>364</v>
      </c>
      <c r="K45" s="507" t="s">
        <v>506</v>
      </c>
    </row>
    <row r="46" spans="1:11" ht="15" customHeight="1" x14ac:dyDescent="0.25">
      <c r="A46" s="12" t="s">
        <v>71</v>
      </c>
      <c r="B46" s="978" t="s">
        <v>72</v>
      </c>
      <c r="C46" s="978"/>
      <c r="H46" s="812"/>
      <c r="I46" s="810" t="s">
        <v>556</v>
      </c>
      <c r="J46" s="919"/>
      <c r="K46" s="919"/>
    </row>
    <row r="47" spans="1:11" x14ac:dyDescent="0.25">
      <c r="A47" s="918" t="s">
        <v>450</v>
      </c>
      <c r="B47" s="958" t="s">
        <v>73</v>
      </c>
      <c r="C47" s="958"/>
      <c r="E47" s="918"/>
      <c r="G47" s="281"/>
      <c r="H47" s="281">
        <v>7665296</v>
      </c>
      <c r="I47" s="699" t="s">
        <v>616</v>
      </c>
      <c r="J47" s="698" t="s">
        <v>225</v>
      </c>
      <c r="K47" s="698" t="s">
        <v>721</v>
      </c>
    </row>
    <row r="48" spans="1:11" x14ac:dyDescent="0.25">
      <c r="B48" s="918" t="s">
        <v>199</v>
      </c>
      <c r="C48" s="918"/>
      <c r="E48" s="918"/>
      <c r="G48" s="281"/>
      <c r="H48" s="281">
        <v>7686244</v>
      </c>
      <c r="I48" s="683" t="s">
        <v>617</v>
      </c>
      <c r="J48" s="698" t="s">
        <v>225</v>
      </c>
      <c r="K48" s="698" t="s">
        <v>721</v>
      </c>
    </row>
    <row r="49" spans="1:11" ht="15" customHeight="1" x14ac:dyDescent="0.25">
      <c r="B49" s="918" t="s">
        <v>200</v>
      </c>
      <c r="C49" s="918"/>
      <c r="E49" s="918"/>
      <c r="I49" s="918"/>
      <c r="J49" s="919"/>
      <c r="K49" s="919"/>
    </row>
    <row r="50" spans="1:11" ht="15" customHeight="1" x14ac:dyDescent="0.25">
      <c r="B50" s="918" t="s">
        <v>159</v>
      </c>
      <c r="C50" s="918"/>
      <c r="E50" s="918"/>
      <c r="G50" s="918"/>
      <c r="I50" s="918"/>
    </row>
    <row r="51" spans="1:11" ht="15" customHeight="1" x14ac:dyDescent="0.25">
      <c r="B51" s="918" t="s">
        <v>612</v>
      </c>
      <c r="C51" s="918"/>
      <c r="E51" s="918"/>
      <c r="G51" s="918"/>
      <c r="I51" s="918"/>
    </row>
    <row r="52" spans="1:11" ht="15" customHeight="1" x14ac:dyDescent="0.25">
      <c r="A52" s="927"/>
      <c r="H52" s="812"/>
      <c r="I52" s="958"/>
      <c r="J52" s="958"/>
      <c r="K52" s="958"/>
    </row>
    <row r="53" spans="1:11" ht="15" customHeight="1" x14ac:dyDescent="0.25">
      <c r="A53" s="927" t="s">
        <v>708</v>
      </c>
      <c r="G53" s="218" t="s">
        <v>638</v>
      </c>
      <c r="H53" s="811">
        <v>1603</v>
      </c>
      <c r="I53" s="961" t="s">
        <v>558</v>
      </c>
      <c r="J53" s="961"/>
      <c r="K53" s="961"/>
    </row>
    <row r="54" spans="1:11" ht="15" customHeight="1" x14ac:dyDescent="0.25">
      <c r="A54" s="927"/>
      <c r="G54" s="218" t="s">
        <v>368</v>
      </c>
      <c r="H54" s="811">
        <v>3498</v>
      </c>
      <c r="I54" s="961" t="s">
        <v>562</v>
      </c>
      <c r="J54" s="961"/>
      <c r="K54" s="961"/>
    </row>
    <row r="55" spans="1:11" ht="15" customHeight="1" x14ac:dyDescent="0.25">
      <c r="A55" s="927" t="s">
        <v>557</v>
      </c>
      <c r="G55" s="927" t="s">
        <v>646</v>
      </c>
      <c r="H55" s="812"/>
      <c r="J55" s="919"/>
      <c r="K55" s="919"/>
    </row>
    <row r="56" spans="1:11" ht="15" customHeight="1" x14ac:dyDescent="0.25">
      <c r="A56" s="927"/>
      <c r="G56" s="926" t="s">
        <v>394</v>
      </c>
      <c r="H56" s="1031" t="s">
        <v>639</v>
      </c>
      <c r="I56" s="1031"/>
      <c r="J56" s="1031"/>
      <c r="K56" s="1031"/>
    </row>
    <row r="57" spans="1:11" ht="15" customHeight="1" x14ac:dyDescent="0.25">
      <c r="A57" s="927"/>
      <c r="G57" s="926" t="s">
        <v>395</v>
      </c>
      <c r="H57" s="1031" t="s">
        <v>640</v>
      </c>
      <c r="I57" s="1031"/>
      <c r="J57" s="1031"/>
      <c r="K57" s="1031"/>
    </row>
    <row r="58" spans="1:11" ht="15" customHeight="1" x14ac:dyDescent="0.25">
      <c r="A58" s="927"/>
      <c r="G58" s="926" t="s">
        <v>361</v>
      </c>
      <c r="H58" s="1031" t="s">
        <v>641</v>
      </c>
      <c r="I58" s="1031"/>
      <c r="J58" s="1031"/>
      <c r="K58" s="1031"/>
    </row>
    <row r="59" spans="1:11" ht="15" customHeight="1" x14ac:dyDescent="0.25">
      <c r="A59" s="927"/>
      <c r="G59" s="926" t="s">
        <v>362</v>
      </c>
      <c r="H59" s="1031" t="s">
        <v>642</v>
      </c>
      <c r="I59" s="1031"/>
      <c r="J59" s="1031"/>
      <c r="K59" s="1031"/>
    </row>
    <row r="60" spans="1:11" ht="15" customHeight="1" x14ac:dyDescent="0.25">
      <c r="A60" s="927"/>
      <c r="G60" s="926" t="s">
        <v>638</v>
      </c>
      <c r="H60" s="1031" t="s">
        <v>643</v>
      </c>
      <c r="I60" s="1031"/>
      <c r="J60" s="1031"/>
      <c r="K60" s="1031"/>
    </row>
    <row r="61" spans="1:11" ht="15" customHeight="1" x14ac:dyDescent="0.25">
      <c r="A61" s="927" t="s">
        <v>711</v>
      </c>
      <c r="G61" s="281" t="s">
        <v>394</v>
      </c>
      <c r="H61" s="935">
        <v>7867774</v>
      </c>
      <c r="I61" s="792" t="s">
        <v>716</v>
      </c>
      <c r="J61" s="792" t="s">
        <v>225</v>
      </c>
      <c r="K61" s="792" t="s">
        <v>726</v>
      </c>
    </row>
    <row r="62" spans="1:11" ht="15" customHeight="1" x14ac:dyDescent="0.25">
      <c r="A62" s="927"/>
      <c r="G62" s="1032" t="s">
        <v>718</v>
      </c>
      <c r="H62" s="1032"/>
      <c r="I62" s="1032"/>
      <c r="J62" s="1032"/>
      <c r="K62" s="1032"/>
    </row>
    <row r="63" spans="1:11" s="172" customFormat="1" ht="30" customHeight="1" x14ac:dyDescent="0.25">
      <c r="A63" s="938" t="s">
        <v>756</v>
      </c>
      <c r="C63" s="940"/>
      <c r="E63" s="939"/>
      <c r="G63" s="1030" t="s">
        <v>765</v>
      </c>
      <c r="H63" s="1030"/>
      <c r="I63" s="1030"/>
      <c r="J63" s="1030"/>
      <c r="K63" s="1030"/>
    </row>
    <row r="65" spans="1:11" x14ac:dyDescent="0.25">
      <c r="A65" s="1008" t="s">
        <v>747</v>
      </c>
      <c r="B65" s="1008"/>
      <c r="C65" s="1008"/>
      <c r="D65" s="1008"/>
      <c r="E65" s="1008"/>
      <c r="G65" s="976" t="s">
        <v>748</v>
      </c>
      <c r="H65" s="976"/>
      <c r="I65" s="976"/>
      <c r="J65" s="976"/>
      <c r="K65" s="976"/>
    </row>
  </sheetData>
  <mergeCells count="41">
    <mergeCell ref="A5:K5"/>
    <mergeCell ref="A1:K1"/>
    <mergeCell ref="A2:K2"/>
    <mergeCell ref="A3:B3"/>
    <mergeCell ref="G3:K3"/>
    <mergeCell ref="G4:K4"/>
    <mergeCell ref="A13:E13"/>
    <mergeCell ref="G13:K13"/>
    <mergeCell ref="G6:K6"/>
    <mergeCell ref="B7:C7"/>
    <mergeCell ref="G7:K7"/>
    <mergeCell ref="B8:C8"/>
    <mergeCell ref="G8:K8"/>
    <mergeCell ref="B9:C9"/>
    <mergeCell ref="G9:K9"/>
    <mergeCell ref="B10:C10"/>
    <mergeCell ref="G10:K10"/>
    <mergeCell ref="B11:C11"/>
    <mergeCell ref="G11:K11"/>
    <mergeCell ref="A12:K12"/>
    <mergeCell ref="I54:K54"/>
    <mergeCell ref="A14:E14"/>
    <mergeCell ref="H14:K14"/>
    <mergeCell ref="B41:C41"/>
    <mergeCell ref="B42:C42"/>
    <mergeCell ref="B43:C43"/>
    <mergeCell ref="B44:C44"/>
    <mergeCell ref="B45:C45"/>
    <mergeCell ref="B46:C46"/>
    <mergeCell ref="B47:C47"/>
    <mergeCell ref="I52:K52"/>
    <mergeCell ref="I53:K53"/>
    <mergeCell ref="G63:K63"/>
    <mergeCell ref="A65:E65"/>
    <mergeCell ref="G65:K65"/>
    <mergeCell ref="H56:K56"/>
    <mergeCell ref="H57:K57"/>
    <mergeCell ref="H58:K58"/>
    <mergeCell ref="H59:K59"/>
    <mergeCell ref="H60:K60"/>
    <mergeCell ref="G62:K62"/>
  </mergeCells>
  <hyperlinks>
    <hyperlink ref="A13:E13" r:id="rId1" display="Current Division N Map, Club List &amp; Details by Area" xr:uid="{9BAB0AB4-A7A1-4021-9CA5-4F813BDC0C4E}"/>
    <hyperlink ref="C4" r:id="rId2" xr:uid="{38AAF763-DF33-4D27-9AC8-BC75AF3632B5}"/>
    <hyperlink ref="A65:E65" r:id="rId3" display="Click on Map for Current Division I Map, Club List &amp; Details by Area" xr:uid="{36A9546E-2A80-4599-B576-4C0DA28B05A5}"/>
    <hyperlink ref="G65:K65" r:id="rId4" display="Click on Map for Proposed Division I Map, Club List &amp; Details by Area" xr:uid="{EAE9FF1D-3C4C-47B2-84B6-C03B2CAB25B2}"/>
    <hyperlink ref="G13:K13" r:id="rId5" display="Proposed Division N Map, Club List &amp; Details by Area" xr:uid="{3984F355-C363-4E4E-AD63-B56A6F06D232}"/>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2021-2022&amp;CDraft #4 - Jun 11, 2021&amp;RPage &amp;P of &amp;N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4E34A-0632-437B-A11E-F1A4DF4C9136}">
  <sheetPr>
    <pageSetUpPr fitToPage="1"/>
  </sheetPr>
  <dimension ref="A1:H213"/>
  <sheetViews>
    <sheetView zoomScale="139" zoomScaleNormal="139" workbookViewId="0">
      <selection activeCell="A2" sqref="A2:C2"/>
    </sheetView>
  </sheetViews>
  <sheetFormatPr defaultRowHeight="15" x14ac:dyDescent="0.25"/>
  <cols>
    <col min="1" max="1" width="7" customWidth="1"/>
    <col min="2" max="2" width="107.140625" customWidth="1"/>
    <col min="3" max="3" width="12.28515625" customWidth="1"/>
    <col min="8" max="8" width="10.140625" bestFit="1" customWidth="1"/>
  </cols>
  <sheetData>
    <row r="1" spans="1:3" s="4" customFormat="1" ht="22.5" customHeight="1" x14ac:dyDescent="0.25">
      <c r="A1" s="957" t="s">
        <v>767</v>
      </c>
      <c r="B1" s="957"/>
      <c r="C1" s="957"/>
    </row>
    <row r="2" spans="1:3" x14ac:dyDescent="0.25">
      <c r="A2" s="956"/>
      <c r="B2" s="956"/>
      <c r="C2" s="956"/>
    </row>
    <row r="3" spans="1:3" ht="30" customHeight="1" x14ac:dyDescent="0.25">
      <c r="A3" s="958" t="s">
        <v>560</v>
      </c>
      <c r="B3" s="958"/>
      <c r="C3" s="958"/>
    </row>
    <row r="4" spans="1:3" s="202" customFormat="1" x14ac:dyDescent="0.25">
      <c r="A4" s="962"/>
      <c r="B4" s="962"/>
      <c r="C4" s="962"/>
    </row>
    <row r="5" spans="1:3" s="202" customFormat="1" ht="30" customHeight="1" x14ac:dyDescent="0.25">
      <c r="A5" s="964" t="s">
        <v>528</v>
      </c>
      <c r="B5" s="965"/>
      <c r="C5" s="965"/>
    </row>
    <row r="6" spans="1:3" s="535" customFormat="1" ht="30.75" customHeight="1" x14ac:dyDescent="0.25">
      <c r="A6" s="550" t="s">
        <v>451</v>
      </c>
      <c r="B6" s="961" t="s">
        <v>531</v>
      </c>
      <c r="C6" s="961"/>
    </row>
    <row r="7" spans="1:3" s="535" customFormat="1" ht="30" customHeight="1" x14ac:dyDescent="0.25">
      <c r="A7" s="204" t="s">
        <v>452</v>
      </c>
      <c r="B7" s="961" t="s">
        <v>655</v>
      </c>
      <c r="C7" s="961"/>
    </row>
    <row r="8" spans="1:3" s="535" customFormat="1" x14ac:dyDescent="0.25">
      <c r="A8" s="550" t="s">
        <v>451</v>
      </c>
      <c r="B8" s="961" t="s">
        <v>453</v>
      </c>
      <c r="C8" s="961"/>
    </row>
    <row r="9" spans="1:3" s="535" customFormat="1" x14ac:dyDescent="0.25">
      <c r="A9" s="204" t="s">
        <v>452</v>
      </c>
      <c r="B9" s="961" t="s">
        <v>454</v>
      </c>
      <c r="C9" s="961"/>
    </row>
    <row r="10" spans="1:3" s="535" customFormat="1" x14ac:dyDescent="0.25">
      <c r="A10" s="550" t="s">
        <v>451</v>
      </c>
      <c r="B10" s="961" t="s">
        <v>455</v>
      </c>
      <c r="C10" s="961"/>
    </row>
    <row r="11" spans="1:3" s="535" customFormat="1" ht="30" customHeight="1" x14ac:dyDescent="0.25">
      <c r="A11" s="204" t="s">
        <v>452</v>
      </c>
      <c r="B11" s="961" t="s">
        <v>458</v>
      </c>
      <c r="C11" s="961"/>
    </row>
    <row r="12" spans="1:3" s="535" customFormat="1" x14ac:dyDescent="0.25">
      <c r="A12" s="550" t="s">
        <v>451</v>
      </c>
      <c r="B12" s="961" t="s">
        <v>459</v>
      </c>
      <c r="C12" s="961"/>
    </row>
    <row r="13" spans="1:3" s="535" customFormat="1" x14ac:dyDescent="0.25">
      <c r="A13" s="204" t="s">
        <v>452</v>
      </c>
      <c r="B13" s="961" t="s">
        <v>499</v>
      </c>
      <c r="C13" s="961"/>
    </row>
    <row r="14" spans="1:3" s="535" customFormat="1" x14ac:dyDescent="0.25">
      <c r="A14" s="550" t="s">
        <v>451</v>
      </c>
      <c r="B14" s="961" t="s">
        <v>501</v>
      </c>
      <c r="C14" s="961"/>
    </row>
    <row r="15" spans="1:3" s="202" customFormat="1" x14ac:dyDescent="0.25">
      <c r="A15" s="204" t="s">
        <v>452</v>
      </c>
      <c r="B15" s="961" t="s">
        <v>460</v>
      </c>
      <c r="C15" s="961"/>
    </row>
    <row r="16" spans="1:3" s="202" customFormat="1" x14ac:dyDescent="0.25">
      <c r="A16" s="550" t="s">
        <v>451</v>
      </c>
      <c r="B16" s="961" t="s">
        <v>456</v>
      </c>
      <c r="C16" s="961"/>
    </row>
    <row r="17" spans="1:3" s="202" customFormat="1" x14ac:dyDescent="0.25">
      <c r="A17" s="204" t="s">
        <v>452</v>
      </c>
      <c r="B17" s="961" t="s">
        <v>457</v>
      </c>
      <c r="C17" s="961"/>
    </row>
    <row r="18" spans="1:3" x14ac:dyDescent="0.25">
      <c r="A18" s="956"/>
      <c r="B18" s="956"/>
      <c r="C18" s="956"/>
    </row>
    <row r="19" spans="1:3" ht="45" customHeight="1" x14ac:dyDescent="0.25">
      <c r="A19" s="958" t="s">
        <v>175</v>
      </c>
      <c r="B19" s="958"/>
      <c r="C19" s="958"/>
    </row>
    <row r="20" spans="1:3" x14ac:dyDescent="0.25">
      <c r="A20" s="956"/>
      <c r="B20" s="956"/>
      <c r="C20" s="956"/>
    </row>
    <row r="21" spans="1:3" x14ac:dyDescent="0.25">
      <c r="A21" s="963" t="s">
        <v>0</v>
      </c>
      <c r="B21" s="963"/>
      <c r="C21" s="963"/>
    </row>
    <row r="22" spans="1:3" x14ac:dyDescent="0.25">
      <c r="A22" s="958" t="s">
        <v>176</v>
      </c>
      <c r="B22" s="958"/>
      <c r="C22" s="958"/>
    </row>
    <row r="23" spans="1:3" x14ac:dyDescent="0.25">
      <c r="A23" s="956"/>
      <c r="B23" s="956"/>
      <c r="C23" s="956"/>
    </row>
    <row r="24" spans="1:3" x14ac:dyDescent="0.25">
      <c r="A24" s="963" t="s">
        <v>1</v>
      </c>
      <c r="B24" s="963"/>
      <c r="C24" s="963"/>
    </row>
    <row r="25" spans="1:3" ht="28.5" customHeight="1" x14ac:dyDescent="0.25">
      <c r="A25" s="966" t="s">
        <v>177</v>
      </c>
      <c r="B25" s="967"/>
      <c r="C25" s="968"/>
    </row>
    <row r="26" spans="1:3" x14ac:dyDescent="0.25">
      <c r="A26" s="84" t="s">
        <v>2</v>
      </c>
      <c r="B26" s="959" t="s">
        <v>178</v>
      </c>
      <c r="C26" s="959"/>
    </row>
    <row r="27" spans="1:3" ht="29.45" customHeight="1" x14ac:dyDescent="0.25">
      <c r="A27" s="84" t="s">
        <v>2</v>
      </c>
      <c r="B27" s="960" t="s">
        <v>179</v>
      </c>
      <c r="C27" s="960"/>
    </row>
    <row r="28" spans="1:3" s="207" customFormat="1" x14ac:dyDescent="0.25">
      <c r="A28" s="84" t="s">
        <v>2</v>
      </c>
      <c r="B28" s="960" t="s">
        <v>398</v>
      </c>
      <c r="C28" s="960"/>
    </row>
    <row r="29" spans="1:3" s="207" customFormat="1" x14ac:dyDescent="0.25">
      <c r="A29" s="84" t="s">
        <v>2</v>
      </c>
      <c r="B29" s="960" t="s">
        <v>180</v>
      </c>
      <c r="C29" s="960"/>
    </row>
    <row r="30" spans="1:3" s="207" customFormat="1" x14ac:dyDescent="0.25">
      <c r="A30" s="84" t="s">
        <v>2</v>
      </c>
      <c r="B30" s="960" t="s">
        <v>4</v>
      </c>
      <c r="C30" s="960"/>
    </row>
    <row r="31" spans="1:3" s="207" customFormat="1" x14ac:dyDescent="0.25">
      <c r="A31" s="84" t="s">
        <v>2</v>
      </c>
      <c r="B31" s="960" t="s">
        <v>3</v>
      </c>
      <c r="C31" s="960"/>
    </row>
    <row r="32" spans="1:3" x14ac:dyDescent="0.25">
      <c r="A32" s="84" t="s">
        <v>2</v>
      </c>
      <c r="B32" s="960" t="s">
        <v>5</v>
      </c>
      <c r="C32" s="960"/>
    </row>
    <row r="33" spans="1:8" x14ac:dyDescent="0.25">
      <c r="A33" s="84" t="s">
        <v>2</v>
      </c>
      <c r="B33" s="960" t="s">
        <v>181</v>
      </c>
      <c r="C33" s="960"/>
    </row>
    <row r="34" spans="1:8" ht="29.1" customHeight="1" x14ac:dyDescent="0.25">
      <c r="A34" s="84" t="s">
        <v>2</v>
      </c>
      <c r="B34" s="960" t="s">
        <v>182</v>
      </c>
      <c r="C34" s="960"/>
    </row>
    <row r="35" spans="1:8" x14ac:dyDescent="0.25">
      <c r="A35" s="84" t="s">
        <v>2</v>
      </c>
      <c r="B35" s="960" t="s">
        <v>183</v>
      </c>
      <c r="C35" s="960"/>
    </row>
    <row r="36" spans="1:8" x14ac:dyDescent="0.25">
      <c r="A36" s="956"/>
      <c r="B36" s="956"/>
      <c r="C36" s="956"/>
    </row>
    <row r="37" spans="1:8" ht="28.5" customHeight="1" x14ac:dyDescent="0.25">
      <c r="A37" s="958" t="s">
        <v>6</v>
      </c>
      <c r="B37" s="958"/>
      <c r="C37" s="958"/>
    </row>
    <row r="38" spans="1:8" s="582" customFormat="1" x14ac:dyDescent="0.25">
      <c r="A38" s="956"/>
      <c r="B38" s="956"/>
      <c r="C38" s="956"/>
    </row>
    <row r="39" spans="1:8" s="582" customFormat="1" ht="45" customHeight="1" x14ac:dyDescent="0.25">
      <c r="A39" s="958" t="s">
        <v>532</v>
      </c>
      <c r="B39" s="958"/>
      <c r="C39" s="958"/>
    </row>
    <row r="40" spans="1:8" s="582" customFormat="1" ht="30" customHeight="1" x14ac:dyDescent="0.25">
      <c r="A40" s="958" t="s">
        <v>533</v>
      </c>
      <c r="B40" s="958"/>
      <c r="C40" s="958"/>
    </row>
    <row r="41" spans="1:8" x14ac:dyDescent="0.25">
      <c r="A41" s="956"/>
      <c r="B41" s="956"/>
      <c r="C41" s="956"/>
    </row>
    <row r="42" spans="1:8" x14ac:dyDescent="0.25">
      <c r="A42" s="963" t="s">
        <v>7</v>
      </c>
      <c r="B42" s="963"/>
      <c r="C42" s="963"/>
    </row>
    <row r="43" spans="1:8" ht="28.5" customHeight="1" x14ac:dyDescent="0.25">
      <c r="A43" s="958" t="s">
        <v>8</v>
      </c>
      <c r="B43" s="958"/>
      <c r="C43" s="958"/>
    </row>
    <row r="44" spans="1:8" x14ac:dyDescent="0.25">
      <c r="A44" s="956"/>
      <c r="B44" s="956"/>
      <c r="C44" s="956"/>
    </row>
    <row r="45" spans="1:8" x14ac:dyDescent="0.25">
      <c r="A45" s="963" t="s">
        <v>9</v>
      </c>
      <c r="B45" s="963"/>
      <c r="C45" s="963"/>
    </row>
    <row r="46" spans="1:8" x14ac:dyDescent="0.25">
      <c r="A46" s="79"/>
      <c r="B46" s="80" t="s">
        <v>12</v>
      </c>
      <c r="C46" s="82" t="s">
        <v>13</v>
      </c>
    </row>
    <row r="47" spans="1:8" x14ac:dyDescent="0.25">
      <c r="A47" s="79">
        <v>1</v>
      </c>
      <c r="B47" s="6" t="s">
        <v>10</v>
      </c>
      <c r="C47" s="79"/>
    </row>
    <row r="48" spans="1:8" x14ac:dyDescent="0.25">
      <c r="A48" s="79"/>
      <c r="B48" s="81" t="s">
        <v>184</v>
      </c>
      <c r="C48" s="83">
        <v>44165</v>
      </c>
      <c r="H48" s="1"/>
    </row>
    <row r="49" spans="1:8" x14ac:dyDescent="0.25">
      <c r="A49" s="79"/>
      <c r="B49" s="81" t="s">
        <v>11</v>
      </c>
      <c r="C49" s="83">
        <v>44165</v>
      </c>
      <c r="H49" s="1"/>
    </row>
    <row r="50" spans="1:8" x14ac:dyDescent="0.25">
      <c r="A50" s="79">
        <v>2</v>
      </c>
      <c r="B50" s="81" t="s">
        <v>561</v>
      </c>
      <c r="C50" s="83">
        <v>44204</v>
      </c>
      <c r="H50" s="1"/>
    </row>
    <row r="51" spans="1:8" s="718" customFormat="1" x14ac:dyDescent="0.25">
      <c r="A51" s="79">
        <v>3</v>
      </c>
      <c r="B51" s="81" t="s">
        <v>749</v>
      </c>
      <c r="C51" s="83">
        <v>44226</v>
      </c>
      <c r="H51" s="1"/>
    </row>
    <row r="52" spans="1:8" x14ac:dyDescent="0.25">
      <c r="A52" s="79">
        <v>4</v>
      </c>
      <c r="B52" s="81" t="s">
        <v>701</v>
      </c>
      <c r="C52" s="83">
        <v>44238</v>
      </c>
      <c r="H52" s="1"/>
    </row>
    <row r="53" spans="1:8" x14ac:dyDescent="0.25">
      <c r="A53" s="79">
        <v>5</v>
      </c>
      <c r="B53" s="81" t="s">
        <v>662</v>
      </c>
      <c r="C53" s="83">
        <v>44289</v>
      </c>
      <c r="H53" s="1"/>
    </row>
    <row r="54" spans="1:8" ht="30" x14ac:dyDescent="0.25">
      <c r="A54" s="79">
        <v>6</v>
      </c>
      <c r="B54" s="955" t="s">
        <v>185</v>
      </c>
      <c r="C54" s="83">
        <v>44358</v>
      </c>
      <c r="H54" s="1"/>
    </row>
    <row r="55" spans="1:8" x14ac:dyDescent="0.25">
      <c r="A55" s="956"/>
      <c r="B55" s="956"/>
      <c r="C55" s="956"/>
    </row>
    <row r="56" spans="1:8" x14ac:dyDescent="0.25">
      <c r="A56" s="963" t="s">
        <v>18</v>
      </c>
      <c r="B56" s="963"/>
      <c r="C56" s="963"/>
    </row>
    <row r="57" spans="1:8" x14ac:dyDescent="0.25">
      <c r="A57" s="956" t="s">
        <v>19</v>
      </c>
      <c r="B57" s="956"/>
      <c r="C57" s="956"/>
    </row>
    <row r="58" spans="1:8" x14ac:dyDescent="0.25">
      <c r="A58" s="956"/>
      <c r="B58" s="956"/>
      <c r="C58" s="956"/>
    </row>
    <row r="59" spans="1:8" x14ac:dyDescent="0.25">
      <c r="A59" s="963" t="s">
        <v>187</v>
      </c>
      <c r="B59" s="963"/>
      <c r="C59" s="963"/>
    </row>
    <row r="60" spans="1:8" s="207" customFormat="1" ht="29.1" customHeight="1" x14ac:dyDescent="0.25">
      <c r="A60" s="182" t="s">
        <v>21</v>
      </c>
      <c r="B60" s="973" t="s">
        <v>188</v>
      </c>
      <c r="C60" s="974"/>
    </row>
    <row r="61" spans="1:8" s="207" customFormat="1" x14ac:dyDescent="0.25">
      <c r="A61" s="975" t="s">
        <v>186</v>
      </c>
      <c r="B61" s="970" t="s">
        <v>189</v>
      </c>
      <c r="C61" s="970"/>
    </row>
    <row r="62" spans="1:8" s="207" customFormat="1" x14ac:dyDescent="0.25">
      <c r="A62" s="975"/>
      <c r="B62" s="970" t="s">
        <v>190</v>
      </c>
      <c r="C62" s="970"/>
    </row>
    <row r="63" spans="1:8" s="207" customFormat="1" x14ac:dyDescent="0.25">
      <c r="A63" s="975"/>
      <c r="B63" s="970" t="s">
        <v>191</v>
      </c>
      <c r="C63" s="970"/>
    </row>
    <row r="64" spans="1:8" x14ac:dyDescent="0.25">
      <c r="A64" s="956"/>
      <c r="B64" s="956"/>
      <c r="C64" s="956"/>
    </row>
    <row r="65" spans="1:3" x14ac:dyDescent="0.25">
      <c r="A65" t="s">
        <v>20</v>
      </c>
      <c r="B65" s="958" t="s">
        <v>618</v>
      </c>
      <c r="C65" s="956"/>
    </row>
    <row r="66" spans="1:3" s="5" customFormat="1" x14ac:dyDescent="0.25">
      <c r="B66" s="956" t="s">
        <v>463</v>
      </c>
      <c r="C66" s="956"/>
    </row>
    <row r="67" spans="1:3" s="535" customFormat="1" x14ac:dyDescent="0.25">
      <c r="B67" s="956" t="s">
        <v>621</v>
      </c>
      <c r="C67" s="956"/>
    </row>
    <row r="68" spans="1:3" s="207" customFormat="1" x14ac:dyDescent="0.25">
      <c r="A68" s="207" t="s">
        <v>21</v>
      </c>
      <c r="B68" s="956" t="s">
        <v>464</v>
      </c>
      <c r="C68" s="956"/>
    </row>
    <row r="69" spans="1:3" s="207" customFormat="1" x14ac:dyDescent="0.25">
      <c r="B69" s="956" t="s">
        <v>619</v>
      </c>
      <c r="C69" s="956"/>
    </row>
    <row r="70" spans="1:3" x14ac:dyDescent="0.25">
      <c r="A70" t="s">
        <v>186</v>
      </c>
      <c r="B70" s="956" t="s">
        <v>192</v>
      </c>
      <c r="C70" s="956"/>
    </row>
    <row r="71" spans="1:3" s="5" customFormat="1" x14ac:dyDescent="0.25">
      <c r="B71" s="956" t="s">
        <v>620</v>
      </c>
      <c r="C71" s="956"/>
    </row>
    <row r="72" spans="1:3" x14ac:dyDescent="0.25">
      <c r="A72" s="956"/>
      <c r="B72" s="956"/>
      <c r="C72" s="956"/>
    </row>
    <row r="73" spans="1:3" x14ac:dyDescent="0.25">
      <c r="A73" s="963" t="s">
        <v>14</v>
      </c>
      <c r="B73" s="963"/>
      <c r="C73" s="963"/>
    </row>
    <row r="74" spans="1:3" x14ac:dyDescent="0.25">
      <c r="A74" s="958" t="s">
        <v>15</v>
      </c>
      <c r="B74" s="958"/>
      <c r="C74" s="958"/>
    </row>
    <row r="75" spans="1:3" x14ac:dyDescent="0.25">
      <c r="A75" s="956"/>
      <c r="B75" s="956"/>
      <c r="C75" s="956"/>
    </row>
    <row r="76" spans="1:3" s="207" customFormat="1" x14ac:dyDescent="0.25">
      <c r="A76" s="956" t="s">
        <v>195</v>
      </c>
      <c r="B76" s="956"/>
      <c r="C76" s="956"/>
    </row>
    <row r="77" spans="1:3" s="207" customFormat="1" x14ac:dyDescent="0.25">
      <c r="A77" s="972" t="s">
        <v>196</v>
      </c>
      <c r="B77" s="972"/>
      <c r="C77" s="972"/>
    </row>
    <row r="78" spans="1:3" x14ac:dyDescent="0.25">
      <c r="A78" s="956" t="s">
        <v>193</v>
      </c>
      <c r="B78" s="956"/>
      <c r="C78" s="956"/>
    </row>
    <row r="79" spans="1:3" x14ac:dyDescent="0.25">
      <c r="A79" s="972" t="s">
        <v>194</v>
      </c>
      <c r="B79" s="972"/>
      <c r="C79" s="972"/>
    </row>
    <row r="80" spans="1:3" hidden="1" x14ac:dyDescent="0.25">
      <c r="A80" s="972" t="s">
        <v>17</v>
      </c>
      <c r="B80" s="972"/>
      <c r="C80" s="972"/>
    </row>
    <row r="81" spans="1:3" hidden="1" x14ac:dyDescent="0.25">
      <c r="A81" s="972" t="s">
        <v>16</v>
      </c>
      <c r="B81" s="972"/>
      <c r="C81" s="972"/>
    </row>
    <row r="82" spans="1:3" x14ac:dyDescent="0.25">
      <c r="A82" s="956"/>
      <c r="B82" s="956"/>
      <c r="C82" s="956"/>
    </row>
    <row r="83" spans="1:3" x14ac:dyDescent="0.25">
      <c r="A83" s="963" t="s">
        <v>74</v>
      </c>
      <c r="B83" s="963"/>
      <c r="C83" s="963"/>
    </row>
    <row r="84" spans="1:3" s="14" customFormat="1" x14ac:dyDescent="0.25">
      <c r="A84" s="24" t="s">
        <v>81</v>
      </c>
      <c r="B84" s="980" t="s">
        <v>171</v>
      </c>
      <c r="C84" s="980"/>
    </row>
    <row r="85" spans="1:3" x14ac:dyDescent="0.25">
      <c r="A85" s="9" t="s">
        <v>68</v>
      </c>
      <c r="B85" s="971" t="s">
        <v>77</v>
      </c>
      <c r="C85" s="971"/>
    </row>
    <row r="86" spans="1:3" s="14" customFormat="1" x14ac:dyDescent="0.25">
      <c r="A86" s="16" t="s">
        <v>75</v>
      </c>
      <c r="B86" s="17" t="s">
        <v>76</v>
      </c>
      <c r="C86" s="17"/>
    </row>
    <row r="87" spans="1:3" x14ac:dyDescent="0.25">
      <c r="A87" s="10" t="s">
        <v>69</v>
      </c>
      <c r="B87" s="979" t="s">
        <v>197</v>
      </c>
      <c r="C87" s="979"/>
    </row>
    <row r="88" spans="1:3" x14ac:dyDescent="0.25">
      <c r="A88" s="11" t="s">
        <v>70</v>
      </c>
      <c r="B88" s="977" t="s">
        <v>198</v>
      </c>
      <c r="C88" s="977"/>
    </row>
    <row r="89" spans="1:3" s="159" customFormat="1" x14ac:dyDescent="0.25">
      <c r="A89" s="161" t="s">
        <v>70</v>
      </c>
      <c r="B89" s="162" t="s">
        <v>172</v>
      </c>
      <c r="C89" s="162"/>
    </row>
    <row r="90" spans="1:3" x14ac:dyDescent="0.25">
      <c r="A90" s="12" t="s">
        <v>71</v>
      </c>
      <c r="B90" s="978" t="s">
        <v>72</v>
      </c>
      <c r="C90" s="978"/>
    </row>
    <row r="91" spans="1:3" x14ac:dyDescent="0.25">
      <c r="A91" s="5" t="s">
        <v>450</v>
      </c>
      <c r="B91" s="958" t="s">
        <v>73</v>
      </c>
      <c r="C91" s="958"/>
    </row>
    <row r="92" spans="1:3" x14ac:dyDescent="0.25">
      <c r="B92" s="956" t="s">
        <v>199</v>
      </c>
      <c r="C92" s="956"/>
    </row>
    <row r="93" spans="1:3" x14ac:dyDescent="0.25">
      <c r="B93" s="956" t="s">
        <v>200</v>
      </c>
      <c r="C93" s="956"/>
    </row>
    <row r="94" spans="1:3" x14ac:dyDescent="0.25">
      <c r="B94" s="956" t="s">
        <v>159</v>
      </c>
      <c r="C94" s="956"/>
    </row>
    <row r="95" spans="1:3" x14ac:dyDescent="0.25">
      <c r="B95" t="s">
        <v>612</v>
      </c>
    </row>
    <row r="97" spans="1:3" x14ac:dyDescent="0.25">
      <c r="A97" s="976" t="s">
        <v>515</v>
      </c>
      <c r="B97" s="976"/>
      <c r="C97" s="976"/>
    </row>
    <row r="114" s="132" customFormat="1" x14ac:dyDescent="0.25"/>
    <row r="115" s="652" customFormat="1" x14ac:dyDescent="0.25"/>
    <row r="116" s="652" customFormat="1" x14ac:dyDescent="0.25"/>
    <row r="117" s="652" customFormat="1" x14ac:dyDescent="0.25"/>
    <row r="118" s="652" customFormat="1" x14ac:dyDescent="0.25"/>
    <row r="119" s="652" customFormat="1" x14ac:dyDescent="0.25"/>
    <row r="120" s="745" customFormat="1" x14ac:dyDescent="0.25"/>
    <row r="121" s="745" customFormat="1" x14ac:dyDescent="0.25"/>
    <row r="122" s="745" customFormat="1" x14ac:dyDescent="0.25"/>
    <row r="123" s="745" customFormat="1" x14ac:dyDescent="0.25"/>
    <row r="124" s="745" customFormat="1" x14ac:dyDescent="0.25"/>
    <row r="125" s="652" customFormat="1" x14ac:dyDescent="0.25"/>
    <row r="126" s="132" customFormat="1" x14ac:dyDescent="0.25"/>
    <row r="127" s="132" customFormat="1" x14ac:dyDescent="0.25"/>
    <row r="128" s="132" customFormat="1" x14ac:dyDescent="0.25"/>
    <row r="129" spans="1:3" s="132" customFormat="1" x14ac:dyDescent="0.25"/>
    <row r="130" spans="1:3" s="203" customFormat="1" x14ac:dyDescent="0.25"/>
    <row r="131" spans="1:3" s="745" customFormat="1" x14ac:dyDescent="0.25"/>
    <row r="132" spans="1:3" s="745" customFormat="1" x14ac:dyDescent="0.25"/>
    <row r="133" spans="1:3" s="745" customFormat="1" x14ac:dyDescent="0.25"/>
    <row r="134" spans="1:3" s="745" customFormat="1" x14ac:dyDescent="0.25"/>
    <row r="135" spans="1:3" s="745" customFormat="1" x14ac:dyDescent="0.25"/>
    <row r="136" spans="1:3" s="575" customFormat="1" x14ac:dyDescent="0.25"/>
    <row r="137" spans="1:3" x14ac:dyDescent="0.25">
      <c r="A137" s="976" t="s">
        <v>559</v>
      </c>
      <c r="B137" s="976"/>
      <c r="C137" s="976"/>
    </row>
    <row r="149" s="745" customFormat="1" x14ac:dyDescent="0.25"/>
    <row r="150" s="745" customFormat="1" x14ac:dyDescent="0.25"/>
    <row r="151" s="745" customFormat="1" x14ac:dyDescent="0.25"/>
    <row r="152" s="745" customFormat="1" x14ac:dyDescent="0.25"/>
    <row r="153" s="745" customFormat="1" x14ac:dyDescent="0.25"/>
    <row r="171" s="745" customFormat="1" x14ac:dyDescent="0.25"/>
    <row r="172" s="745" customFormat="1" x14ac:dyDescent="0.25"/>
    <row r="173" s="745" customFormat="1" x14ac:dyDescent="0.25"/>
    <row r="174" s="745" customFormat="1" x14ac:dyDescent="0.25"/>
    <row r="175" s="745" customFormat="1" x14ac:dyDescent="0.25"/>
    <row r="177" spans="1:3" ht="15.75" x14ac:dyDescent="0.25">
      <c r="A177" s="969" t="s">
        <v>663</v>
      </c>
      <c r="B177" s="969"/>
      <c r="C177" s="969"/>
    </row>
    <row r="178" spans="1:3" x14ac:dyDescent="0.25">
      <c r="A178" s="723">
        <v>1</v>
      </c>
      <c r="B178" s="981" t="s">
        <v>667</v>
      </c>
      <c r="C178" s="981"/>
    </row>
    <row r="179" spans="1:3" x14ac:dyDescent="0.25">
      <c r="A179" s="723"/>
      <c r="B179" s="982" t="s">
        <v>664</v>
      </c>
      <c r="C179" s="982"/>
    </row>
    <row r="180" spans="1:3" x14ac:dyDescent="0.25">
      <c r="A180" s="723"/>
      <c r="B180" s="982" t="s">
        <v>665</v>
      </c>
      <c r="C180" s="982"/>
    </row>
    <row r="181" spans="1:3" ht="30" customHeight="1" x14ac:dyDescent="0.25">
      <c r="A181" s="723"/>
      <c r="B181" s="982" t="s">
        <v>666</v>
      </c>
      <c r="C181" s="982"/>
    </row>
    <row r="182" spans="1:3" ht="15" customHeight="1" x14ac:dyDescent="0.25">
      <c r="A182" s="723">
        <v>2</v>
      </c>
      <c r="B182" s="981" t="s">
        <v>681</v>
      </c>
      <c r="C182" s="981"/>
    </row>
    <row r="183" spans="1:3" ht="30" customHeight="1" x14ac:dyDescent="0.25">
      <c r="A183" s="723">
        <v>3</v>
      </c>
      <c r="B183" s="981" t="s">
        <v>668</v>
      </c>
      <c r="C183" s="981"/>
    </row>
    <row r="184" spans="1:3" x14ac:dyDescent="0.25">
      <c r="A184" s="723">
        <v>4</v>
      </c>
      <c r="B184" s="981" t="s">
        <v>669</v>
      </c>
      <c r="C184" s="981"/>
    </row>
    <row r="185" spans="1:3" x14ac:dyDescent="0.25">
      <c r="A185" s="722"/>
      <c r="B185" s="722"/>
      <c r="C185" s="722"/>
    </row>
    <row r="186" spans="1:3" ht="15.75" x14ac:dyDescent="0.25">
      <c r="A186" s="969" t="s">
        <v>670</v>
      </c>
      <c r="B186" s="969"/>
      <c r="C186" s="969"/>
    </row>
    <row r="187" spans="1:3" x14ac:dyDescent="0.25">
      <c r="A187" s="723">
        <v>1</v>
      </c>
      <c r="B187" s="981" t="s">
        <v>683</v>
      </c>
      <c r="C187" s="981"/>
    </row>
    <row r="188" spans="1:3" x14ac:dyDescent="0.25">
      <c r="A188" s="723"/>
      <c r="B188" s="982" t="s">
        <v>679</v>
      </c>
      <c r="C188" s="982"/>
    </row>
    <row r="189" spans="1:3" x14ac:dyDescent="0.25">
      <c r="A189" s="723"/>
      <c r="B189" s="982" t="s">
        <v>680</v>
      </c>
      <c r="C189" s="982"/>
    </row>
    <row r="190" spans="1:3" x14ac:dyDescent="0.25">
      <c r="A190" s="723"/>
      <c r="B190" s="982" t="s">
        <v>677</v>
      </c>
      <c r="C190" s="982"/>
    </row>
    <row r="191" spans="1:3" x14ac:dyDescent="0.25">
      <c r="A191" s="723">
        <v>2</v>
      </c>
      <c r="B191" s="981" t="s">
        <v>671</v>
      </c>
      <c r="C191" s="981"/>
    </row>
    <row r="192" spans="1:3" ht="30" customHeight="1" x14ac:dyDescent="0.25">
      <c r="A192" s="723">
        <v>3</v>
      </c>
      <c r="B192" s="981" t="s">
        <v>672</v>
      </c>
      <c r="C192" s="981"/>
    </row>
    <row r="193" spans="1:3" ht="30" customHeight="1" x14ac:dyDescent="0.25">
      <c r="A193" s="723">
        <v>4</v>
      </c>
      <c r="B193" s="981" t="s">
        <v>673</v>
      </c>
      <c r="C193" s="981"/>
    </row>
    <row r="194" spans="1:3" ht="30" customHeight="1" x14ac:dyDescent="0.25">
      <c r="A194" s="723">
        <v>5</v>
      </c>
      <c r="B194" s="981" t="s">
        <v>674</v>
      </c>
      <c r="C194" s="981"/>
    </row>
    <row r="195" spans="1:3" x14ac:dyDescent="0.25">
      <c r="A195" s="723">
        <v>6</v>
      </c>
      <c r="B195" s="981" t="s">
        <v>675</v>
      </c>
      <c r="C195" s="981"/>
    </row>
    <row r="196" spans="1:3" x14ac:dyDescent="0.25">
      <c r="A196" s="723">
        <v>7</v>
      </c>
      <c r="B196" s="985" t="s">
        <v>676</v>
      </c>
      <c r="C196" s="985"/>
    </row>
    <row r="198" spans="1:3" ht="15.75" x14ac:dyDescent="0.25">
      <c r="A198" s="969" t="s">
        <v>699</v>
      </c>
      <c r="B198" s="969"/>
      <c r="C198" s="969"/>
    </row>
    <row r="199" spans="1:3" x14ac:dyDescent="0.25">
      <c r="A199" s="723">
        <v>1</v>
      </c>
      <c r="B199" s="983" t="s">
        <v>698</v>
      </c>
      <c r="C199" s="983"/>
    </row>
    <row r="200" spans="1:3" ht="30" customHeight="1" x14ac:dyDescent="0.25">
      <c r="A200" s="723">
        <v>2</v>
      </c>
      <c r="B200" s="984" t="s">
        <v>674</v>
      </c>
      <c r="C200" s="984"/>
    </row>
    <row r="201" spans="1:3" x14ac:dyDescent="0.25">
      <c r="A201" s="723">
        <v>3</v>
      </c>
      <c r="B201" s="983" t="s">
        <v>715</v>
      </c>
      <c r="C201" s="983"/>
    </row>
    <row r="202" spans="1:3" x14ac:dyDescent="0.25">
      <c r="A202" s="723">
        <v>4</v>
      </c>
      <c r="B202" s="983" t="s">
        <v>710</v>
      </c>
      <c r="C202" s="983"/>
    </row>
    <row r="203" spans="1:3" x14ac:dyDescent="0.25">
      <c r="A203" s="723">
        <v>5</v>
      </c>
      <c r="B203" s="986" t="s">
        <v>714</v>
      </c>
      <c r="C203" s="986"/>
    </row>
    <row r="204" spans="1:3" x14ac:dyDescent="0.25">
      <c r="A204" s="723">
        <v>6</v>
      </c>
      <c r="B204" s="983" t="s">
        <v>712</v>
      </c>
      <c r="C204" s="983"/>
    </row>
    <row r="205" spans="1:3" x14ac:dyDescent="0.25">
      <c r="A205" s="723">
        <v>7</v>
      </c>
      <c r="B205" s="983" t="s">
        <v>719</v>
      </c>
      <c r="C205" s="983"/>
    </row>
    <row r="206" spans="1:3" x14ac:dyDescent="0.25">
      <c r="A206" s="723">
        <v>8</v>
      </c>
      <c r="B206" s="983" t="s">
        <v>744</v>
      </c>
      <c r="C206" s="983"/>
    </row>
    <row r="207" spans="1:3" x14ac:dyDescent="0.25">
      <c r="A207" s="723">
        <v>9</v>
      </c>
      <c r="B207" s="983" t="s">
        <v>740</v>
      </c>
      <c r="C207" s="983"/>
    </row>
    <row r="208" spans="1:3" x14ac:dyDescent="0.25">
      <c r="A208" s="723">
        <v>10</v>
      </c>
      <c r="B208" s="983" t="s">
        <v>745</v>
      </c>
      <c r="C208" s="983"/>
    </row>
    <row r="209" spans="1:3" x14ac:dyDescent="0.25">
      <c r="B209" s="956"/>
      <c r="C209" s="956"/>
    </row>
    <row r="210" spans="1:3" ht="15.75" x14ac:dyDescent="0.25">
      <c r="A210" s="969" t="s">
        <v>750</v>
      </c>
      <c r="B210" s="969"/>
      <c r="C210" s="969"/>
    </row>
    <row r="211" spans="1:3" x14ac:dyDescent="0.25">
      <c r="A211" s="723">
        <v>1</v>
      </c>
      <c r="B211" s="984" t="s">
        <v>759</v>
      </c>
      <c r="C211" s="984"/>
    </row>
    <row r="212" spans="1:3" x14ac:dyDescent="0.25">
      <c r="A212" s="723">
        <v>2</v>
      </c>
      <c r="B212" s="984" t="s">
        <v>752</v>
      </c>
      <c r="C212" s="984"/>
    </row>
    <row r="213" spans="1:3" x14ac:dyDescent="0.25">
      <c r="A213" s="723">
        <v>3</v>
      </c>
      <c r="B213" s="983" t="s">
        <v>760</v>
      </c>
      <c r="C213" s="983"/>
    </row>
  </sheetData>
  <mergeCells count="121">
    <mergeCell ref="B213:C213"/>
    <mergeCell ref="A210:C210"/>
    <mergeCell ref="B211:C211"/>
    <mergeCell ref="B208:C208"/>
    <mergeCell ref="B209:C209"/>
    <mergeCell ref="B204:C204"/>
    <mergeCell ref="B205:C205"/>
    <mergeCell ref="A198:C198"/>
    <mergeCell ref="B195:C195"/>
    <mergeCell ref="B196:C196"/>
    <mergeCell ref="B203:C203"/>
    <mergeCell ref="B206:C206"/>
    <mergeCell ref="B207:C207"/>
    <mergeCell ref="B212:C212"/>
    <mergeCell ref="B190:C190"/>
    <mergeCell ref="B191:C191"/>
    <mergeCell ref="B192:C192"/>
    <mergeCell ref="B193:C193"/>
    <mergeCell ref="B194:C194"/>
    <mergeCell ref="B199:C199"/>
    <mergeCell ref="B200:C200"/>
    <mergeCell ref="B201:C201"/>
    <mergeCell ref="B202:C202"/>
    <mergeCell ref="B183:C183"/>
    <mergeCell ref="B184:C184"/>
    <mergeCell ref="B187:C187"/>
    <mergeCell ref="B188:C188"/>
    <mergeCell ref="B189:C189"/>
    <mergeCell ref="A186:C186"/>
    <mergeCell ref="B178:C178"/>
    <mergeCell ref="B179:C179"/>
    <mergeCell ref="B180:C180"/>
    <mergeCell ref="B181:C181"/>
    <mergeCell ref="B182:C182"/>
    <mergeCell ref="B69:C69"/>
    <mergeCell ref="B60:C60"/>
    <mergeCell ref="A61:A63"/>
    <mergeCell ref="B61:C61"/>
    <mergeCell ref="B62:C62"/>
    <mergeCell ref="B67:C67"/>
    <mergeCell ref="A97:C97"/>
    <mergeCell ref="A137:C137"/>
    <mergeCell ref="B92:C92"/>
    <mergeCell ref="B93:C93"/>
    <mergeCell ref="B94:C94"/>
    <mergeCell ref="B91:C91"/>
    <mergeCell ref="B88:C88"/>
    <mergeCell ref="B90:C90"/>
    <mergeCell ref="B87:C87"/>
    <mergeCell ref="B84:C84"/>
    <mergeCell ref="A177:C177"/>
    <mergeCell ref="A74:C74"/>
    <mergeCell ref="A75:C75"/>
    <mergeCell ref="A78:C78"/>
    <mergeCell ref="A56:C56"/>
    <mergeCell ref="A58:C58"/>
    <mergeCell ref="A64:C64"/>
    <mergeCell ref="A59:C59"/>
    <mergeCell ref="B63:C63"/>
    <mergeCell ref="B85:C85"/>
    <mergeCell ref="A73:C73"/>
    <mergeCell ref="B71:C71"/>
    <mergeCell ref="B66:C66"/>
    <mergeCell ref="A72:C72"/>
    <mergeCell ref="B65:C65"/>
    <mergeCell ref="B70:C70"/>
    <mergeCell ref="B68:C68"/>
    <mergeCell ref="A83:C83"/>
    <mergeCell ref="A82:C82"/>
    <mergeCell ref="A77:C77"/>
    <mergeCell ref="A76:C76"/>
    <mergeCell ref="A80:C80"/>
    <mergeCell ref="A81:C81"/>
    <mergeCell ref="A79:C79"/>
    <mergeCell ref="A39:C39"/>
    <mergeCell ref="A40:C40"/>
    <mergeCell ref="A23:C23"/>
    <mergeCell ref="A36:C36"/>
    <mergeCell ref="A41:C41"/>
    <mergeCell ref="A42:C42"/>
    <mergeCell ref="A5:C5"/>
    <mergeCell ref="B15:C15"/>
    <mergeCell ref="B17:C17"/>
    <mergeCell ref="B16:C16"/>
    <mergeCell ref="B28:C28"/>
    <mergeCell ref="A20:C20"/>
    <mergeCell ref="A21:C21"/>
    <mergeCell ref="A25:C25"/>
    <mergeCell ref="B12:C12"/>
    <mergeCell ref="B13:C13"/>
    <mergeCell ref="B14:C14"/>
    <mergeCell ref="B6:C6"/>
    <mergeCell ref="B7:C7"/>
    <mergeCell ref="B8:C8"/>
    <mergeCell ref="B9:C9"/>
    <mergeCell ref="B10:C10"/>
    <mergeCell ref="A24:C24"/>
    <mergeCell ref="A57:C57"/>
    <mergeCell ref="A1:C1"/>
    <mergeCell ref="A3:C3"/>
    <mergeCell ref="A19:C19"/>
    <mergeCell ref="A22:C22"/>
    <mergeCell ref="A37:C37"/>
    <mergeCell ref="B26:C26"/>
    <mergeCell ref="B27:C27"/>
    <mergeCell ref="B32:C32"/>
    <mergeCell ref="B33:C33"/>
    <mergeCell ref="A2:C2"/>
    <mergeCell ref="A18:C18"/>
    <mergeCell ref="B34:C34"/>
    <mergeCell ref="B11:C11"/>
    <mergeCell ref="A4:C4"/>
    <mergeCell ref="B29:C29"/>
    <mergeCell ref="B30:C30"/>
    <mergeCell ref="B31:C31"/>
    <mergeCell ref="B35:C35"/>
    <mergeCell ref="A43:C43"/>
    <mergeCell ref="A44:C44"/>
    <mergeCell ref="A45:C45"/>
    <mergeCell ref="A55:C55"/>
    <mergeCell ref="A38:C38"/>
  </mergeCells>
  <hyperlinks>
    <hyperlink ref="B48" r:id="rId1" xr:uid="{FBF8EFF9-1538-42E0-995B-1C155716C2EA}"/>
    <hyperlink ref="B49" r:id="rId2" xr:uid="{7CE7CA63-AE2D-43FC-9C96-549A4A9A5CE1}"/>
    <hyperlink ref="A79" r:id="rId3" display="Email Karim" xr:uid="{BF4C9672-1D5B-41B2-8529-93EBA775605D}"/>
    <hyperlink ref="A81" r:id="rId4" xr:uid="{7E827ADB-6820-4EA2-B4B7-914BD8DBE80D}"/>
    <hyperlink ref="A80" r:id="rId5" xr:uid="{573DE169-CB59-4343-A229-2B9CC0F03FF3}"/>
    <hyperlink ref="A79:C79" r:id="rId6" display="Email Karim: Alignment123@Toastmasters60.com" xr:uid="{F3DD9367-CD78-4BB3-927F-07E88565FD26}"/>
    <hyperlink ref="A80:C80" r:id="rId7" display="Current D60 Map - 2019-2020" xr:uid="{E799F206-AA6B-4934-98C9-15522462B53D}"/>
    <hyperlink ref="A77" r:id="rId8" display="Email Karim" xr:uid="{FE6B3BB1-CA21-4336-B30E-40BA1D585EB5}"/>
    <hyperlink ref="A77:C77" r:id="rId9" display="Email Brian: brian@maxpotential.ca" xr:uid="{17FD6FB9-EEE8-4C5D-A390-C346755534B1}"/>
    <hyperlink ref="A97:C97" r:id="rId10" display="Map for Current D60 and D86 Divisions that will be part of D123 - 2020-2021" xr:uid="{15489A80-0DB5-466B-8753-E575DEA9F822}"/>
    <hyperlink ref="A137:C137" r:id="rId11" display="Proposed 123 Map by Regions &amp; Division - 2021-2022" xr:uid="{C45DF3EB-F44B-4AE8-9768-CE0F4FD49B55}"/>
    <hyperlink ref="B50" r:id="rId12" xr:uid="{16C3AE9F-A931-4188-BAA9-A0640DCB9993}"/>
    <hyperlink ref="B51" r:id="rId13" display="Update based on input and have an interm 1A draft published two weeks prior to the Feb D86 DEC meetings" xr:uid="{DAC8A9E5-C850-4F5A-8171-7B742FD89656}"/>
    <hyperlink ref="B52" r:id="rId14" xr:uid="{499B8BEA-447A-42B7-B78C-512B2C833566}"/>
    <hyperlink ref="B53" r:id="rId15" xr:uid="{D2F09A60-4ED2-41C3-885D-A2A85B68C2CE}"/>
    <hyperlink ref="B54" r:id="rId16" xr:uid="{EC9CFAB1-28E1-4DF4-AC65-D80642A8460D}"/>
  </hyperlinks>
  <pageMargins left="0.70866141732283472" right="0.70866141732283472" top="0.74803149606299213" bottom="0.74803149606299213" header="0.31496062992125984" footer="0.31496062992125984"/>
  <pageSetup scale="96" fitToHeight="0" orientation="landscape" r:id="rId17"/>
  <headerFooter>
    <oddFooter>&amp;LD123 Alignment for 2021-2022&amp;CDraft #4 - Jun 11, 2021&amp;RPage &amp;P of &amp;N</oddFooter>
  </headerFooter>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B32E1-6AB0-4FD8-8643-1582736CCB72}">
  <sheetPr>
    <pageSetUpPr fitToPage="1"/>
  </sheetPr>
  <dimension ref="A1:I52"/>
  <sheetViews>
    <sheetView zoomScale="139" zoomScaleNormal="139" workbookViewId="0">
      <selection activeCell="A2" sqref="A2:I2"/>
    </sheetView>
  </sheetViews>
  <sheetFormatPr defaultColWidth="9.140625" defaultRowHeight="15" x14ac:dyDescent="0.25"/>
  <cols>
    <col min="1" max="1" width="17.28515625" style="535" bestFit="1" customWidth="1"/>
    <col min="2" max="2" width="10.140625" style="535" bestFit="1" customWidth="1"/>
    <col min="3" max="3" width="10.140625" style="535" customWidth="1"/>
    <col min="4" max="4" width="11.140625" style="535" customWidth="1"/>
    <col min="5" max="5" width="7.85546875" style="535" customWidth="1"/>
    <col min="6" max="6" width="14.140625" style="535" bestFit="1" customWidth="1"/>
    <col min="7" max="7" width="10.85546875" style="535" bestFit="1" customWidth="1"/>
    <col min="8" max="8" width="11.42578125" style="575" bestFit="1" customWidth="1"/>
    <col min="9" max="9" width="11.42578125" style="744" bestFit="1" customWidth="1"/>
    <col min="10" max="16384" width="9.140625" style="535"/>
  </cols>
  <sheetData>
    <row r="1" spans="1:9" ht="15.75" x14ac:dyDescent="0.25">
      <c r="A1" s="987" t="s">
        <v>486</v>
      </c>
      <c r="B1" s="987"/>
      <c r="C1" s="987"/>
      <c r="D1" s="987"/>
      <c r="E1" s="987"/>
      <c r="F1" s="987"/>
      <c r="G1" s="987"/>
      <c r="H1" s="987"/>
      <c r="I1" s="987"/>
    </row>
    <row r="2" spans="1:9" ht="15.75" thickBot="1" x14ac:dyDescent="0.3">
      <c r="A2" s="990"/>
      <c r="B2" s="990"/>
      <c r="C2" s="990"/>
      <c r="D2" s="990"/>
      <c r="E2" s="990"/>
      <c r="F2" s="990"/>
      <c r="G2" s="990"/>
      <c r="H2" s="990"/>
      <c r="I2" s="990"/>
    </row>
    <row r="3" spans="1:9" x14ac:dyDescent="0.25">
      <c r="A3" s="597">
        <v>44357</v>
      </c>
      <c r="B3" s="988" t="s">
        <v>489</v>
      </c>
      <c r="C3" s="988"/>
      <c r="D3" s="988"/>
      <c r="E3" s="988"/>
      <c r="F3" s="988"/>
      <c r="G3" s="988"/>
      <c r="H3" s="988"/>
      <c r="I3" s="989"/>
    </row>
    <row r="4" spans="1:9" ht="60" customHeight="1" thickBot="1" x14ac:dyDescent="0.3">
      <c r="A4" s="598" t="s">
        <v>468</v>
      </c>
      <c r="B4" s="599" t="s">
        <v>700</v>
      </c>
      <c r="C4" s="599" t="s">
        <v>467</v>
      </c>
      <c r="D4" s="599" t="s">
        <v>466</v>
      </c>
      <c r="E4" s="600" t="s">
        <v>465</v>
      </c>
      <c r="F4" s="599" t="s">
        <v>492</v>
      </c>
      <c r="G4" s="600" t="s">
        <v>78</v>
      </c>
      <c r="H4" s="599" t="s">
        <v>487</v>
      </c>
      <c r="I4" s="601" t="s">
        <v>502</v>
      </c>
    </row>
    <row r="5" spans="1:9" x14ac:dyDescent="0.25">
      <c r="A5" s="618" t="s">
        <v>484</v>
      </c>
      <c r="B5" s="619">
        <v>15</v>
      </c>
      <c r="C5" s="619">
        <v>0</v>
      </c>
      <c r="D5" s="619">
        <v>1</v>
      </c>
      <c r="E5" s="619">
        <f>SUM(B5:D5)</f>
        <v>16</v>
      </c>
      <c r="F5" s="620">
        <f>+$B5/$B$20</f>
        <v>9.8039215686274508E-2</v>
      </c>
      <c r="G5" s="619"/>
      <c r="H5" s="619"/>
      <c r="I5" s="621">
        <v>4</v>
      </c>
    </row>
    <row r="6" spans="1:9" x14ac:dyDescent="0.25">
      <c r="A6" s="553" t="s">
        <v>483</v>
      </c>
      <c r="B6" s="551">
        <v>18</v>
      </c>
      <c r="C6" s="551">
        <v>1</v>
      </c>
      <c r="D6" s="551"/>
      <c r="E6" s="551">
        <f t="shared" ref="E6:E9" si="0">SUM(B6:D6)</f>
        <v>19</v>
      </c>
      <c r="F6" s="558">
        <f t="shared" ref="F6:F9" si="1">+$B6/$B$20</f>
        <v>0.11764705882352941</v>
      </c>
      <c r="G6" s="551"/>
      <c r="H6" s="551">
        <v>1</v>
      </c>
      <c r="I6" s="559">
        <v>5</v>
      </c>
    </row>
    <row r="7" spans="1:9" x14ac:dyDescent="0.25">
      <c r="A7" s="553" t="s">
        <v>482</v>
      </c>
      <c r="B7" s="551">
        <v>16</v>
      </c>
      <c r="C7" s="551">
        <v>1</v>
      </c>
      <c r="D7" s="551"/>
      <c r="E7" s="551">
        <f t="shared" si="0"/>
        <v>17</v>
      </c>
      <c r="F7" s="558">
        <f t="shared" si="1"/>
        <v>0.10457516339869281</v>
      </c>
      <c r="G7" s="551"/>
      <c r="H7" s="551"/>
      <c r="I7" s="559">
        <v>4</v>
      </c>
    </row>
    <row r="8" spans="1:9" x14ac:dyDescent="0.25">
      <c r="A8" s="553" t="s">
        <v>481</v>
      </c>
      <c r="B8" s="551">
        <v>17</v>
      </c>
      <c r="C8" s="551">
        <v>1</v>
      </c>
      <c r="D8" s="551"/>
      <c r="E8" s="551">
        <f t="shared" si="0"/>
        <v>18</v>
      </c>
      <c r="F8" s="558">
        <f t="shared" si="1"/>
        <v>0.1111111111111111</v>
      </c>
      <c r="G8" s="551">
        <v>1</v>
      </c>
      <c r="H8" s="551">
        <v>1</v>
      </c>
      <c r="I8" s="559">
        <v>6</v>
      </c>
    </row>
    <row r="9" spans="1:9" x14ac:dyDescent="0.25">
      <c r="A9" s="553" t="s">
        <v>480</v>
      </c>
      <c r="B9" s="551">
        <v>11</v>
      </c>
      <c r="C9" s="551">
        <v>0</v>
      </c>
      <c r="D9" s="551">
        <v>1</v>
      </c>
      <c r="E9" s="551">
        <f t="shared" si="0"/>
        <v>12</v>
      </c>
      <c r="F9" s="558">
        <f t="shared" si="1"/>
        <v>7.1895424836601302E-2</v>
      </c>
      <c r="G9" s="551">
        <v>2</v>
      </c>
      <c r="H9" s="551">
        <v>1</v>
      </c>
      <c r="I9" s="559">
        <v>4</v>
      </c>
    </row>
    <row r="10" spans="1:9" x14ac:dyDescent="0.25">
      <c r="A10" s="553"/>
      <c r="B10" s="551"/>
      <c r="C10" s="551"/>
      <c r="D10" s="551"/>
      <c r="E10" s="551"/>
      <c r="F10" s="558"/>
      <c r="G10" s="551"/>
      <c r="H10" s="551"/>
      <c r="I10" s="559"/>
    </row>
    <row r="11" spans="1:9" ht="15.75" thickBot="1" x14ac:dyDescent="0.3">
      <c r="A11" s="622" t="s">
        <v>479</v>
      </c>
      <c r="B11" s="623">
        <f t="shared" ref="B11:G11" si="2">SUM(B5:B10)</f>
        <v>77</v>
      </c>
      <c r="C11" s="623">
        <f t="shared" si="2"/>
        <v>3</v>
      </c>
      <c r="D11" s="623">
        <f t="shared" si="2"/>
        <v>2</v>
      </c>
      <c r="E11" s="623">
        <f t="shared" si="2"/>
        <v>82</v>
      </c>
      <c r="F11" s="624">
        <f t="shared" si="2"/>
        <v>0.50326797385620914</v>
      </c>
      <c r="G11" s="623">
        <f t="shared" si="2"/>
        <v>3</v>
      </c>
      <c r="H11" s="623">
        <f t="shared" ref="H11:I11" si="3">SUM(H5:H10)</f>
        <v>3</v>
      </c>
      <c r="I11" s="625">
        <f t="shared" si="3"/>
        <v>23</v>
      </c>
    </row>
    <row r="12" spans="1:9" ht="15.75" thickBot="1" x14ac:dyDescent="0.3">
      <c r="A12" s="634"/>
      <c r="B12" s="627"/>
      <c r="C12" s="627"/>
      <c r="D12" s="627"/>
      <c r="E12" s="627"/>
      <c r="F12" s="628"/>
      <c r="G12" s="627"/>
      <c r="H12" s="627"/>
      <c r="I12" s="635"/>
    </row>
    <row r="13" spans="1:9" x14ac:dyDescent="0.25">
      <c r="A13" s="618" t="s">
        <v>478</v>
      </c>
      <c r="B13" s="619">
        <v>17</v>
      </c>
      <c r="C13" s="619">
        <v>1</v>
      </c>
      <c r="D13" s="619">
        <v>1</v>
      </c>
      <c r="E13" s="619">
        <f t="shared" ref="E13:E16" si="4">SUM(B13:D13)</f>
        <v>19</v>
      </c>
      <c r="F13" s="620">
        <f>+$B13/$B$20</f>
        <v>0.1111111111111111</v>
      </c>
      <c r="G13" s="619">
        <v>4</v>
      </c>
      <c r="H13" s="619"/>
      <c r="I13" s="621">
        <v>4</v>
      </c>
    </row>
    <row r="14" spans="1:9" x14ac:dyDescent="0.25">
      <c r="A14" s="553" t="s">
        <v>477</v>
      </c>
      <c r="B14" s="551">
        <v>22</v>
      </c>
      <c r="C14" s="551">
        <v>2</v>
      </c>
      <c r="D14" s="551">
        <v>1</v>
      </c>
      <c r="E14" s="551">
        <f t="shared" si="4"/>
        <v>25</v>
      </c>
      <c r="F14" s="558">
        <f t="shared" ref="F14:F16" si="5">+$B14/$B$20</f>
        <v>0.1437908496732026</v>
      </c>
      <c r="G14" s="551">
        <v>2</v>
      </c>
      <c r="H14" s="551">
        <v>1</v>
      </c>
      <c r="I14" s="559">
        <v>6</v>
      </c>
    </row>
    <row r="15" spans="1:9" x14ac:dyDescent="0.25">
      <c r="A15" s="553" t="s">
        <v>476</v>
      </c>
      <c r="B15" s="551">
        <v>26</v>
      </c>
      <c r="C15" s="551">
        <v>1</v>
      </c>
      <c r="D15" s="551">
        <v>0</v>
      </c>
      <c r="E15" s="551">
        <f t="shared" si="4"/>
        <v>27</v>
      </c>
      <c r="F15" s="558">
        <f t="shared" si="5"/>
        <v>0.16993464052287582</v>
      </c>
      <c r="G15" s="551">
        <v>1</v>
      </c>
      <c r="H15" s="551"/>
      <c r="I15" s="559">
        <v>6</v>
      </c>
    </row>
    <row r="16" spans="1:9" x14ac:dyDescent="0.25">
      <c r="A16" s="553" t="s">
        <v>475</v>
      </c>
      <c r="B16" s="551">
        <v>11</v>
      </c>
      <c r="C16" s="551">
        <v>0</v>
      </c>
      <c r="D16" s="551">
        <v>0</v>
      </c>
      <c r="E16" s="551">
        <f t="shared" si="4"/>
        <v>11</v>
      </c>
      <c r="F16" s="558">
        <f t="shared" si="5"/>
        <v>7.1895424836601302E-2</v>
      </c>
      <c r="G16" s="551"/>
      <c r="H16" s="551"/>
      <c r="I16" s="559">
        <v>2</v>
      </c>
    </row>
    <row r="17" spans="1:9" x14ac:dyDescent="0.25">
      <c r="A17" s="553"/>
      <c r="B17" s="551"/>
      <c r="C17" s="551"/>
      <c r="D17" s="551"/>
      <c r="E17" s="551"/>
      <c r="F17" s="558"/>
      <c r="G17" s="551"/>
      <c r="H17" s="551"/>
      <c r="I17" s="559"/>
    </row>
    <row r="18" spans="1:9" ht="15.75" thickBot="1" x14ac:dyDescent="0.3">
      <c r="A18" s="622" t="s">
        <v>474</v>
      </c>
      <c r="B18" s="623">
        <f t="shared" ref="B18:F18" si="6">SUM(B13:B17)</f>
        <v>76</v>
      </c>
      <c r="C18" s="623">
        <f t="shared" si="6"/>
        <v>4</v>
      </c>
      <c r="D18" s="623">
        <f t="shared" si="6"/>
        <v>2</v>
      </c>
      <c r="E18" s="623">
        <f t="shared" si="6"/>
        <v>82</v>
      </c>
      <c r="F18" s="624">
        <f t="shared" si="6"/>
        <v>0.49673202614379086</v>
      </c>
      <c r="G18" s="623">
        <f t="shared" ref="G18" si="7">SUM(G12:G17)</f>
        <v>7</v>
      </c>
      <c r="H18" s="623">
        <f t="shared" ref="H18:I18" si="8">SUM(H12:H17)</f>
        <v>1</v>
      </c>
      <c r="I18" s="625">
        <f t="shared" si="8"/>
        <v>18</v>
      </c>
    </row>
    <row r="19" spans="1:9" ht="15.75" thickBot="1" x14ac:dyDescent="0.3">
      <c r="A19" s="634"/>
      <c r="B19" s="627"/>
      <c r="C19" s="627"/>
      <c r="D19" s="627"/>
      <c r="E19" s="627"/>
      <c r="F19" s="626"/>
      <c r="G19" s="627"/>
      <c r="H19" s="627"/>
      <c r="I19" s="635"/>
    </row>
    <row r="20" spans="1:9" ht="15.75" thickBot="1" x14ac:dyDescent="0.3">
      <c r="A20" s="557" t="s">
        <v>465</v>
      </c>
      <c r="B20" s="556">
        <f t="shared" ref="B20:G20" si="9">+B18+B11</f>
        <v>153</v>
      </c>
      <c r="C20" s="555">
        <f t="shared" si="9"/>
        <v>7</v>
      </c>
      <c r="D20" s="555">
        <f t="shared" si="9"/>
        <v>4</v>
      </c>
      <c r="E20" s="555">
        <f t="shared" si="9"/>
        <v>164</v>
      </c>
      <c r="F20" s="554">
        <f t="shared" si="9"/>
        <v>1</v>
      </c>
      <c r="G20" s="555">
        <f t="shared" si="9"/>
        <v>10</v>
      </c>
      <c r="H20" s="555">
        <f t="shared" ref="H20:I20" si="10">+H18+H11</f>
        <v>4</v>
      </c>
      <c r="I20" s="555">
        <f t="shared" si="10"/>
        <v>41</v>
      </c>
    </row>
    <row r="21" spans="1:9" x14ac:dyDescent="0.25">
      <c r="B21" s="552"/>
      <c r="C21" s="552"/>
      <c r="D21" s="552"/>
      <c r="E21" s="552"/>
      <c r="F21" s="552"/>
      <c r="G21" s="552"/>
      <c r="H21" s="552"/>
      <c r="I21" s="552"/>
    </row>
    <row r="22" spans="1:9" x14ac:dyDescent="0.25">
      <c r="A22" s="956" t="s">
        <v>473</v>
      </c>
      <c r="B22" s="956"/>
      <c r="C22" s="956"/>
      <c r="D22" s="956"/>
    </row>
    <row r="23" spans="1:9" x14ac:dyDescent="0.25">
      <c r="A23" s="956" t="s">
        <v>472</v>
      </c>
      <c r="B23" s="956"/>
      <c r="C23" s="956"/>
      <c r="D23" s="956"/>
    </row>
    <row r="24" spans="1:9" x14ac:dyDescent="0.25">
      <c r="A24" s="956" t="s">
        <v>471</v>
      </c>
      <c r="B24" s="956"/>
      <c r="C24" s="956"/>
      <c r="D24" s="956"/>
    </row>
    <row r="25" spans="1:9" x14ac:dyDescent="0.25">
      <c r="A25" s="956" t="s">
        <v>470</v>
      </c>
      <c r="B25" s="956"/>
      <c r="C25" s="956"/>
      <c r="D25" s="956"/>
    </row>
    <row r="26" spans="1:9" x14ac:dyDescent="0.25">
      <c r="A26" s="956" t="s">
        <v>469</v>
      </c>
      <c r="B26" s="956"/>
      <c r="C26" s="956"/>
      <c r="D26" s="956"/>
    </row>
    <row r="27" spans="1:9" s="588" customFormat="1" x14ac:dyDescent="0.25">
      <c r="I27" s="744"/>
    </row>
    <row r="28" spans="1:9" x14ac:dyDescent="0.25">
      <c r="A28" s="956" t="s">
        <v>535</v>
      </c>
      <c r="B28" s="956"/>
      <c r="C28" s="956"/>
      <c r="D28" s="956"/>
      <c r="E28" s="956"/>
      <c r="F28" s="956"/>
      <c r="G28" s="956"/>
      <c r="H28" s="956"/>
      <c r="I28" s="956"/>
    </row>
    <row r="29" spans="1:9" s="588" customFormat="1" x14ac:dyDescent="0.25">
      <c r="A29" s="956" t="s">
        <v>537</v>
      </c>
      <c r="B29" s="956"/>
      <c r="C29" s="956"/>
      <c r="D29" s="956"/>
      <c r="E29" s="956"/>
      <c r="F29" s="956"/>
      <c r="G29" s="956"/>
      <c r="H29" s="956"/>
      <c r="I29" s="956"/>
    </row>
    <row r="30" spans="1:9" x14ac:dyDescent="0.25">
      <c r="A30" s="956" t="s">
        <v>536</v>
      </c>
      <c r="B30" s="956"/>
      <c r="C30" s="956"/>
      <c r="D30" s="956"/>
      <c r="E30" s="956"/>
      <c r="F30" s="956"/>
      <c r="G30" s="956"/>
      <c r="H30" s="956"/>
      <c r="I30" s="956"/>
    </row>
    <row r="32" spans="1:9" ht="15.75" x14ac:dyDescent="0.25">
      <c r="A32" s="987" t="s">
        <v>488</v>
      </c>
      <c r="B32" s="987"/>
      <c r="C32" s="987"/>
      <c r="D32" s="987"/>
      <c r="E32" s="987"/>
      <c r="F32" s="987"/>
      <c r="G32" s="987"/>
      <c r="H32" s="987"/>
      <c r="I32" s="987"/>
    </row>
    <row r="33" spans="1:9" ht="15.75" thickBot="1" x14ac:dyDescent="0.3"/>
    <row r="34" spans="1:9" x14ac:dyDescent="0.25">
      <c r="A34" s="597">
        <v>44357</v>
      </c>
      <c r="B34" s="988" t="s">
        <v>485</v>
      </c>
      <c r="C34" s="988"/>
      <c r="D34" s="988"/>
      <c r="E34" s="988"/>
      <c r="F34" s="988"/>
      <c r="G34" s="988"/>
      <c r="H34" s="988"/>
      <c r="I34" s="989"/>
    </row>
    <row r="35" spans="1:9" ht="60" customHeight="1" thickBot="1" x14ac:dyDescent="0.3">
      <c r="A35" s="629" t="s">
        <v>468</v>
      </c>
      <c r="B35" s="630" t="s">
        <v>700</v>
      </c>
      <c r="C35" s="630" t="s">
        <v>467</v>
      </c>
      <c r="D35" s="630" t="s">
        <v>466</v>
      </c>
      <c r="E35" s="631" t="s">
        <v>465</v>
      </c>
      <c r="F35" s="630" t="s">
        <v>492</v>
      </c>
      <c r="G35" s="631" t="s">
        <v>78</v>
      </c>
      <c r="H35" s="630" t="s">
        <v>487</v>
      </c>
      <c r="I35" s="632" t="s">
        <v>502</v>
      </c>
    </row>
    <row r="36" spans="1:9" x14ac:dyDescent="0.25">
      <c r="A36" s="618" t="s">
        <v>484</v>
      </c>
      <c r="B36" s="619">
        <v>19</v>
      </c>
      <c r="C36" s="619">
        <v>0</v>
      </c>
      <c r="D36" s="619">
        <v>1</v>
      </c>
      <c r="E36" s="619">
        <f>SUM(B36:D36)</f>
        <v>20</v>
      </c>
      <c r="F36" s="620">
        <f>+$B36/$B$50</f>
        <v>0.12258064516129032</v>
      </c>
      <c r="G36" s="619"/>
      <c r="H36" s="619"/>
      <c r="I36" s="621">
        <v>4</v>
      </c>
    </row>
    <row r="37" spans="1:9" x14ac:dyDescent="0.25">
      <c r="A37" s="553" t="s">
        <v>490</v>
      </c>
      <c r="B37" s="551">
        <v>19</v>
      </c>
      <c r="C37" s="551">
        <v>2</v>
      </c>
      <c r="D37" s="551">
        <v>0</v>
      </c>
      <c r="E37" s="551">
        <f t="shared" ref="E37:E39" si="11">SUM(B37:D37)</f>
        <v>21</v>
      </c>
      <c r="F37" s="558">
        <f>+$B37/$B$50</f>
        <v>0.12258064516129032</v>
      </c>
      <c r="G37" s="551"/>
      <c r="H37" s="551">
        <v>1</v>
      </c>
      <c r="I37" s="559">
        <v>4</v>
      </c>
    </row>
    <row r="38" spans="1:9" x14ac:dyDescent="0.25">
      <c r="A38" s="553" t="s">
        <v>481</v>
      </c>
      <c r="B38" s="551">
        <v>21</v>
      </c>
      <c r="C38" s="551">
        <v>1</v>
      </c>
      <c r="D38" s="551">
        <v>0</v>
      </c>
      <c r="E38" s="551">
        <f t="shared" si="11"/>
        <v>22</v>
      </c>
      <c r="F38" s="558">
        <f>+$B38/$B$50</f>
        <v>0.13548387096774195</v>
      </c>
      <c r="G38" s="551"/>
      <c r="H38" s="551"/>
      <c r="I38" s="559">
        <v>5</v>
      </c>
    </row>
    <row r="39" spans="1:9" x14ac:dyDescent="0.25">
      <c r="A39" s="553" t="s">
        <v>480</v>
      </c>
      <c r="B39" s="551">
        <v>18</v>
      </c>
      <c r="C39" s="551">
        <v>0</v>
      </c>
      <c r="D39" s="551">
        <v>1</v>
      </c>
      <c r="E39" s="551">
        <f t="shared" si="11"/>
        <v>19</v>
      </c>
      <c r="F39" s="558">
        <f>+$B39/$B$50</f>
        <v>0.11612903225806452</v>
      </c>
      <c r="G39" s="551"/>
      <c r="H39" s="551">
        <v>2</v>
      </c>
      <c r="I39" s="559">
        <v>5</v>
      </c>
    </row>
    <row r="40" spans="1:9" x14ac:dyDescent="0.25">
      <c r="A40" s="553"/>
      <c r="B40" s="551"/>
      <c r="C40" s="551"/>
      <c r="D40" s="551"/>
      <c r="E40" s="551"/>
      <c r="F40" s="558"/>
      <c r="G40" s="551"/>
      <c r="H40" s="551"/>
      <c r="I40" s="559"/>
    </row>
    <row r="41" spans="1:9" ht="15.75" thickBot="1" x14ac:dyDescent="0.3">
      <c r="A41" s="622" t="s">
        <v>479</v>
      </c>
      <c r="B41" s="623">
        <f t="shared" ref="B41:G41" si="12">SUM(B36:B40)</f>
        <v>77</v>
      </c>
      <c r="C41" s="623">
        <f t="shared" si="12"/>
        <v>3</v>
      </c>
      <c r="D41" s="623">
        <f t="shared" si="12"/>
        <v>2</v>
      </c>
      <c r="E41" s="623">
        <f t="shared" si="12"/>
        <v>82</v>
      </c>
      <c r="F41" s="624">
        <f t="shared" si="12"/>
        <v>0.49677419354838709</v>
      </c>
      <c r="G41" s="623">
        <f t="shared" si="12"/>
        <v>0</v>
      </c>
      <c r="H41" s="623">
        <f t="shared" ref="H41:I41" si="13">SUM(H36:H40)</f>
        <v>3</v>
      </c>
      <c r="I41" s="625">
        <f t="shared" si="13"/>
        <v>18</v>
      </c>
    </row>
    <row r="42" spans="1:9" ht="15.75" thickBot="1" x14ac:dyDescent="0.3">
      <c r="A42" s="634"/>
      <c r="B42" s="627"/>
      <c r="C42" s="627"/>
      <c r="D42" s="627"/>
      <c r="E42" s="627"/>
      <c r="F42" s="628"/>
      <c r="G42" s="627"/>
      <c r="H42" s="627"/>
      <c r="I42" s="635"/>
    </row>
    <row r="43" spans="1:9" x14ac:dyDescent="0.25">
      <c r="A43" s="618" t="s">
        <v>544</v>
      </c>
      <c r="B43" s="619">
        <v>21</v>
      </c>
      <c r="C43" s="619">
        <v>1</v>
      </c>
      <c r="D43" s="619">
        <v>2</v>
      </c>
      <c r="E43" s="619">
        <f>SUM(B43:D43)</f>
        <v>24</v>
      </c>
      <c r="F43" s="620">
        <f>+$B43/$B$50</f>
        <v>0.13548387096774195</v>
      </c>
      <c r="G43" s="619"/>
      <c r="H43" s="619"/>
      <c r="I43" s="621">
        <v>5</v>
      </c>
    </row>
    <row r="44" spans="1:9" x14ac:dyDescent="0.25">
      <c r="A44" s="553" t="s">
        <v>477</v>
      </c>
      <c r="B44" s="551">
        <v>20</v>
      </c>
      <c r="C44" s="551">
        <v>2</v>
      </c>
      <c r="D44" s="551">
        <v>0</v>
      </c>
      <c r="E44" s="551">
        <f t="shared" ref="E44:E45" si="14">SUM(B44:D44)</f>
        <v>22</v>
      </c>
      <c r="F44" s="558">
        <f>+$B44/$B$50</f>
        <v>0.12903225806451613</v>
      </c>
      <c r="G44" s="551"/>
      <c r="H44" s="551">
        <v>1</v>
      </c>
      <c r="I44" s="559">
        <v>5</v>
      </c>
    </row>
    <row r="45" spans="1:9" x14ac:dyDescent="0.25">
      <c r="A45" s="553" t="s">
        <v>476</v>
      </c>
      <c r="B45" s="551">
        <v>22</v>
      </c>
      <c r="C45" s="551">
        <v>0</v>
      </c>
      <c r="D45" s="551">
        <v>0</v>
      </c>
      <c r="E45" s="551">
        <f t="shared" si="14"/>
        <v>22</v>
      </c>
      <c r="F45" s="558">
        <f>+$B45/$B$50</f>
        <v>0.14193548387096774</v>
      </c>
      <c r="G45" s="551"/>
      <c r="H45" s="551"/>
      <c r="I45" s="559">
        <v>5</v>
      </c>
    </row>
    <row r="46" spans="1:9" x14ac:dyDescent="0.25">
      <c r="A46" s="553" t="s">
        <v>491</v>
      </c>
      <c r="B46" s="551">
        <v>15</v>
      </c>
      <c r="C46" s="551">
        <v>1</v>
      </c>
      <c r="D46" s="551">
        <v>0</v>
      </c>
      <c r="E46" s="551">
        <f t="shared" ref="E46" si="15">SUM(B46:D46)</f>
        <v>16</v>
      </c>
      <c r="F46" s="558">
        <f>+$B46/$B$50</f>
        <v>9.6774193548387094E-2</v>
      </c>
      <c r="G46" s="551"/>
      <c r="H46" s="551"/>
      <c r="I46" s="559">
        <v>4</v>
      </c>
    </row>
    <row r="47" spans="1:9" x14ac:dyDescent="0.25">
      <c r="A47" s="553"/>
      <c r="B47" s="551"/>
      <c r="C47" s="551"/>
      <c r="D47" s="551"/>
      <c r="E47" s="551"/>
      <c r="F47" s="558"/>
      <c r="G47" s="551"/>
      <c r="H47" s="551"/>
      <c r="I47" s="559"/>
    </row>
    <row r="48" spans="1:9" ht="15.75" thickBot="1" x14ac:dyDescent="0.3">
      <c r="A48" s="622" t="s">
        <v>474</v>
      </c>
      <c r="B48" s="623">
        <f t="shared" ref="B48:H48" si="16">SUM(B43:B47)</f>
        <v>78</v>
      </c>
      <c r="C48" s="623">
        <f t="shared" si="16"/>
        <v>4</v>
      </c>
      <c r="D48" s="623">
        <f t="shared" si="16"/>
        <v>2</v>
      </c>
      <c r="E48" s="623">
        <f t="shared" si="16"/>
        <v>84</v>
      </c>
      <c r="F48" s="624">
        <f t="shared" si="16"/>
        <v>0.50322580645161297</v>
      </c>
      <c r="G48" s="623">
        <f t="shared" si="16"/>
        <v>0</v>
      </c>
      <c r="H48" s="623">
        <f t="shared" si="16"/>
        <v>1</v>
      </c>
      <c r="I48" s="625">
        <f t="shared" ref="I48" si="17">SUM(I43:I47)</f>
        <v>19</v>
      </c>
    </row>
    <row r="49" spans="1:9" ht="15.75" thickBot="1" x14ac:dyDescent="0.3">
      <c r="A49" s="634"/>
      <c r="B49" s="627"/>
      <c r="C49" s="627"/>
      <c r="D49" s="627"/>
      <c r="E49" s="627"/>
      <c r="F49" s="626"/>
      <c r="G49" s="627"/>
      <c r="H49" s="627"/>
      <c r="I49" s="635"/>
    </row>
    <row r="50" spans="1:9" ht="15.75" thickBot="1" x14ac:dyDescent="0.3">
      <c r="A50" s="557" t="s">
        <v>465</v>
      </c>
      <c r="B50" s="556">
        <f t="shared" ref="B50:H50" si="18">+B48+B41</f>
        <v>155</v>
      </c>
      <c r="C50" s="556">
        <f t="shared" si="18"/>
        <v>7</v>
      </c>
      <c r="D50" s="556">
        <f t="shared" si="18"/>
        <v>4</v>
      </c>
      <c r="E50" s="556">
        <f t="shared" si="18"/>
        <v>166</v>
      </c>
      <c r="F50" s="633">
        <f t="shared" si="18"/>
        <v>1</v>
      </c>
      <c r="G50" s="556">
        <f t="shared" si="18"/>
        <v>0</v>
      </c>
      <c r="H50" s="556">
        <f t="shared" si="18"/>
        <v>4</v>
      </c>
      <c r="I50" s="555">
        <f t="shared" ref="I50" si="19">+I48+I41</f>
        <v>37</v>
      </c>
    </row>
    <row r="52" spans="1:9" x14ac:dyDescent="0.25">
      <c r="A52" s="535" t="s">
        <v>493</v>
      </c>
    </row>
  </sheetData>
  <mergeCells count="13">
    <mergeCell ref="A1:I1"/>
    <mergeCell ref="B3:I3"/>
    <mergeCell ref="A32:I32"/>
    <mergeCell ref="B34:I34"/>
    <mergeCell ref="A2:I2"/>
    <mergeCell ref="A22:D22"/>
    <mergeCell ref="A23:D23"/>
    <mergeCell ref="A24:D24"/>
    <mergeCell ref="A25:D25"/>
    <mergeCell ref="A26:D26"/>
    <mergeCell ref="A28:I28"/>
    <mergeCell ref="A29:I29"/>
    <mergeCell ref="A30:I30"/>
  </mergeCells>
  <pageMargins left="0.70866141732283472" right="0.70866141732283472" top="0.74803149606299213" bottom="0.74803149606299213" header="0.31496062992125984" footer="0.31496062992125984"/>
  <pageSetup fitToHeight="0" orientation="landscape" r:id="rId1"/>
  <headerFooter>
    <oddFooter>&amp;LD123 Alignment for 2021-2022&amp;CDraft #4 - Jun 11, 2021&amp;RPage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AA5B-1E33-4CA0-A03C-D2E884C70963}">
  <sheetPr>
    <pageSetUpPr fitToPage="1"/>
  </sheetPr>
  <dimension ref="A1:K118"/>
  <sheetViews>
    <sheetView zoomScale="96" zoomScaleNormal="96" workbookViewId="0">
      <selection activeCell="A2" sqref="A2:E2"/>
    </sheetView>
  </sheetViews>
  <sheetFormatPr defaultColWidth="9.140625" defaultRowHeight="15" x14ac:dyDescent="0.25"/>
  <cols>
    <col min="1" max="1" width="11.140625" style="655" customWidth="1"/>
    <col min="2" max="2" width="9.7109375" style="655" customWidth="1"/>
    <col min="3" max="3" width="49.28515625" style="657" customWidth="1"/>
    <col min="4" max="4" width="13.5703125" style="655" customWidth="1"/>
    <col min="5" max="5" width="11.140625" style="659" customWidth="1"/>
    <col min="6" max="6" width="9" style="655" customWidth="1"/>
    <col min="7" max="7" width="11.140625" style="658" customWidth="1"/>
    <col min="8" max="8" width="9.7109375" style="655" customWidth="1"/>
    <col min="9" max="9" width="42.85546875" style="657" customWidth="1"/>
    <col min="10" max="10" width="13.5703125" style="658" customWidth="1"/>
    <col min="11" max="11" width="11.140625" style="655" customWidth="1"/>
    <col min="12" max="16384" width="9.140625" style="655"/>
  </cols>
  <sheetData>
    <row r="1" spans="1:11" ht="18.75" x14ac:dyDescent="0.3">
      <c r="A1" s="991" t="s">
        <v>609</v>
      </c>
      <c r="B1" s="991"/>
      <c r="C1" s="991"/>
      <c r="D1" s="991"/>
      <c r="E1" s="991"/>
      <c r="F1" s="991"/>
      <c r="G1" s="991"/>
      <c r="H1" s="991"/>
      <c r="I1" s="991"/>
      <c r="J1" s="991"/>
      <c r="K1" s="991"/>
    </row>
    <row r="2" spans="1:11" ht="15.75" thickBot="1" x14ac:dyDescent="0.3">
      <c r="A2" s="999"/>
      <c r="B2" s="999"/>
      <c r="C2" s="999"/>
      <c r="D2" s="999"/>
      <c r="E2" s="999"/>
      <c r="G2" s="992"/>
      <c r="H2" s="992"/>
      <c r="I2" s="992"/>
      <c r="J2" s="992"/>
      <c r="K2" s="992"/>
    </row>
    <row r="3" spans="1:11" ht="15.75" x14ac:dyDescent="0.25">
      <c r="A3" s="993" t="s">
        <v>517</v>
      </c>
      <c r="B3" s="994"/>
      <c r="C3" s="994"/>
      <c r="D3" s="994"/>
      <c r="E3" s="995"/>
      <c r="G3" s="996" t="s">
        <v>518</v>
      </c>
      <c r="H3" s="997"/>
      <c r="I3" s="997"/>
      <c r="J3" s="997"/>
      <c r="K3" s="998"/>
    </row>
    <row r="4" spans="1:11" s="172" customFormat="1" ht="30" customHeight="1" thickBot="1" x14ac:dyDescent="0.3">
      <c r="A4" s="714" t="s">
        <v>614</v>
      </c>
      <c r="B4" s="715" t="s">
        <v>33</v>
      </c>
      <c r="C4" s="32" t="s">
        <v>34</v>
      </c>
      <c r="D4" s="715" t="s">
        <v>766</v>
      </c>
      <c r="E4" s="716" t="s">
        <v>59</v>
      </c>
      <c r="G4" s="714" t="s">
        <v>614</v>
      </c>
      <c r="H4" s="715" t="s">
        <v>33</v>
      </c>
      <c r="I4" s="32" t="s">
        <v>34</v>
      </c>
      <c r="J4" s="715" t="s">
        <v>766</v>
      </c>
      <c r="K4" s="716" t="s">
        <v>59</v>
      </c>
    </row>
    <row r="5" spans="1:11" x14ac:dyDescent="0.25">
      <c r="A5" s="844" t="s">
        <v>565</v>
      </c>
      <c r="B5" s="845">
        <v>3206544</v>
      </c>
      <c r="C5" s="36" t="s">
        <v>48</v>
      </c>
      <c r="D5" s="845" t="s">
        <v>627</v>
      </c>
      <c r="E5" s="717" t="s">
        <v>208</v>
      </c>
      <c r="G5" s="97" t="s">
        <v>598</v>
      </c>
      <c r="H5" s="41">
        <v>1448795</v>
      </c>
      <c r="I5" s="98" t="s">
        <v>333</v>
      </c>
      <c r="J5" s="41" t="s">
        <v>627</v>
      </c>
      <c r="K5" s="71" t="s">
        <v>372</v>
      </c>
    </row>
    <row r="6" spans="1:11" x14ac:dyDescent="0.25">
      <c r="A6" s="65" t="s">
        <v>573</v>
      </c>
      <c r="B6" s="59">
        <v>1651924</v>
      </c>
      <c r="C6" s="60" t="s">
        <v>117</v>
      </c>
      <c r="D6" s="59" t="s">
        <v>627</v>
      </c>
      <c r="E6" s="66" t="s">
        <v>217</v>
      </c>
      <c r="G6" s="772" t="s">
        <v>596</v>
      </c>
      <c r="H6" s="773">
        <v>1037159</v>
      </c>
      <c r="I6" s="774" t="s">
        <v>330</v>
      </c>
      <c r="J6" s="773" t="s">
        <v>206</v>
      </c>
      <c r="K6" s="888" t="s">
        <v>371</v>
      </c>
    </row>
    <row r="7" spans="1:11" x14ac:dyDescent="0.25">
      <c r="A7" s="65" t="s">
        <v>573</v>
      </c>
      <c r="B7" s="59">
        <v>5425</v>
      </c>
      <c r="C7" s="60" t="s">
        <v>115</v>
      </c>
      <c r="D7" s="59" t="s">
        <v>627</v>
      </c>
      <c r="E7" s="66" t="s">
        <v>217</v>
      </c>
      <c r="G7" s="85" t="s">
        <v>597</v>
      </c>
      <c r="H7" s="23">
        <v>3638313</v>
      </c>
      <c r="I7" s="86" t="s">
        <v>285</v>
      </c>
      <c r="J7" s="23" t="s">
        <v>627</v>
      </c>
      <c r="K7" s="457" t="s">
        <v>287</v>
      </c>
    </row>
    <row r="8" spans="1:11" x14ac:dyDescent="0.25">
      <c r="A8" s="764" t="s">
        <v>571</v>
      </c>
      <c r="B8" s="762">
        <v>2587834</v>
      </c>
      <c r="C8" s="763" t="s">
        <v>105</v>
      </c>
      <c r="D8" s="762" t="s">
        <v>78</v>
      </c>
      <c r="E8" s="879" t="s">
        <v>227</v>
      </c>
      <c r="G8" s="660" t="s">
        <v>605</v>
      </c>
      <c r="H8" s="662">
        <v>6626614</v>
      </c>
      <c r="I8" s="878" t="s">
        <v>382</v>
      </c>
      <c r="J8" s="662" t="s">
        <v>78</v>
      </c>
      <c r="K8" s="884" t="s">
        <v>227</v>
      </c>
    </row>
    <row r="9" spans="1:11" x14ac:dyDescent="0.25">
      <c r="A9" s="195" t="s">
        <v>610</v>
      </c>
      <c r="B9" s="196">
        <v>1115222</v>
      </c>
      <c r="C9" s="197" t="s">
        <v>146</v>
      </c>
      <c r="D9" s="196" t="s">
        <v>627</v>
      </c>
      <c r="E9" s="198" t="s">
        <v>245</v>
      </c>
      <c r="G9" s="195" t="s">
        <v>605</v>
      </c>
      <c r="H9" s="196">
        <v>2648</v>
      </c>
      <c r="I9" s="197" t="s">
        <v>380</v>
      </c>
      <c r="J9" s="196" t="s">
        <v>627</v>
      </c>
      <c r="K9" s="198" t="s">
        <v>395</v>
      </c>
    </row>
    <row r="10" spans="1:11" x14ac:dyDescent="0.25">
      <c r="A10" s="261" t="s">
        <v>566</v>
      </c>
      <c r="B10" s="260">
        <v>2222441</v>
      </c>
      <c r="C10" s="205" t="s">
        <v>38</v>
      </c>
      <c r="D10" s="260" t="s">
        <v>627</v>
      </c>
      <c r="E10" s="304" t="s">
        <v>209</v>
      </c>
      <c r="G10" s="195" t="s">
        <v>599</v>
      </c>
      <c r="H10" s="196">
        <v>1603</v>
      </c>
      <c r="I10" s="197" t="s">
        <v>345</v>
      </c>
      <c r="J10" s="196" t="s">
        <v>627</v>
      </c>
      <c r="K10" s="198" t="s">
        <v>638</v>
      </c>
    </row>
    <row r="11" spans="1:11" x14ac:dyDescent="0.25">
      <c r="A11" s="225" t="s">
        <v>565</v>
      </c>
      <c r="B11" s="218">
        <v>988094</v>
      </c>
      <c r="C11" s="842" t="s">
        <v>46</v>
      </c>
      <c r="D11" s="218" t="s">
        <v>627</v>
      </c>
      <c r="E11" s="664" t="s">
        <v>208</v>
      </c>
      <c r="G11" s="195" t="s">
        <v>599</v>
      </c>
      <c r="H11" s="196">
        <v>8602</v>
      </c>
      <c r="I11" s="197" t="s">
        <v>346</v>
      </c>
      <c r="J11" s="196" t="s">
        <v>627</v>
      </c>
      <c r="K11" s="198" t="s">
        <v>638</v>
      </c>
    </row>
    <row r="12" spans="1:11" x14ac:dyDescent="0.25">
      <c r="A12" s="708" t="s">
        <v>630</v>
      </c>
      <c r="B12" s="706">
        <v>7634074</v>
      </c>
      <c r="C12" s="500" t="s">
        <v>210</v>
      </c>
      <c r="D12" s="706" t="s">
        <v>627</v>
      </c>
      <c r="E12" s="502" t="s">
        <v>216</v>
      </c>
      <c r="G12" s="436" t="s">
        <v>603</v>
      </c>
      <c r="H12" s="437">
        <v>847686</v>
      </c>
      <c r="I12" s="496" t="s">
        <v>319</v>
      </c>
      <c r="J12" s="437" t="s">
        <v>627</v>
      </c>
      <c r="K12" s="497" t="s">
        <v>312</v>
      </c>
    </row>
    <row r="13" spans="1:11" x14ac:dyDescent="0.25">
      <c r="A13" s="65" t="s">
        <v>577</v>
      </c>
      <c r="B13" s="59">
        <v>704673</v>
      </c>
      <c r="C13" s="60" t="s">
        <v>138</v>
      </c>
      <c r="D13" s="196" t="s">
        <v>627</v>
      </c>
      <c r="E13" s="66" t="s">
        <v>224</v>
      </c>
      <c r="G13" s="436" t="s">
        <v>593</v>
      </c>
      <c r="H13" s="437">
        <v>2531837</v>
      </c>
      <c r="I13" s="438" t="s">
        <v>305</v>
      </c>
      <c r="J13" s="437" t="s">
        <v>627</v>
      </c>
      <c r="K13" s="439" t="s">
        <v>314</v>
      </c>
    </row>
    <row r="14" spans="1:11" x14ac:dyDescent="0.25">
      <c r="A14" s="65" t="s">
        <v>577</v>
      </c>
      <c r="B14" s="59">
        <v>1617</v>
      </c>
      <c r="C14" s="60" t="s">
        <v>136</v>
      </c>
      <c r="D14" s="59" t="s">
        <v>627</v>
      </c>
      <c r="E14" s="66" t="s">
        <v>224</v>
      </c>
      <c r="G14" s="195" t="s">
        <v>592</v>
      </c>
      <c r="H14" s="196">
        <v>7774023</v>
      </c>
      <c r="I14" s="185" t="s">
        <v>303</v>
      </c>
      <c r="J14" s="196" t="s">
        <v>627</v>
      </c>
      <c r="K14" s="304" t="s">
        <v>313</v>
      </c>
    </row>
    <row r="15" spans="1:11" x14ac:dyDescent="0.25">
      <c r="A15" s="195" t="s">
        <v>569</v>
      </c>
      <c r="B15" s="196">
        <v>4092498</v>
      </c>
      <c r="C15" s="197" t="s">
        <v>102</v>
      </c>
      <c r="D15" s="196" t="s">
        <v>627</v>
      </c>
      <c r="E15" s="198" t="s">
        <v>230</v>
      </c>
      <c r="G15" s="195" t="s">
        <v>592</v>
      </c>
      <c r="H15" s="196">
        <v>1460785</v>
      </c>
      <c r="I15" s="185" t="s">
        <v>301</v>
      </c>
      <c r="J15" s="196" t="s">
        <v>627</v>
      </c>
      <c r="K15" s="304" t="s">
        <v>313</v>
      </c>
    </row>
    <row r="16" spans="1:11" x14ac:dyDescent="0.25">
      <c r="A16" s="195" t="s">
        <v>585</v>
      </c>
      <c r="B16" s="196">
        <v>8374</v>
      </c>
      <c r="C16" s="197" t="s">
        <v>150</v>
      </c>
      <c r="D16" s="196" t="s">
        <v>627</v>
      </c>
      <c r="E16" s="198" t="s">
        <v>246</v>
      </c>
      <c r="G16" s="195" t="s">
        <v>594</v>
      </c>
      <c r="H16" s="196">
        <v>6623298</v>
      </c>
      <c r="I16" s="185" t="s">
        <v>310</v>
      </c>
      <c r="J16" s="196" t="s">
        <v>627</v>
      </c>
      <c r="K16" s="304" t="s">
        <v>314</v>
      </c>
    </row>
    <row r="17" spans="1:11" x14ac:dyDescent="0.25">
      <c r="A17" s="65" t="s">
        <v>577</v>
      </c>
      <c r="B17" s="59">
        <v>3541</v>
      </c>
      <c r="C17" s="60" t="s">
        <v>137</v>
      </c>
      <c r="D17" s="196" t="s">
        <v>627</v>
      </c>
      <c r="E17" s="66" t="s">
        <v>224</v>
      </c>
      <c r="G17" s="195" t="s">
        <v>590</v>
      </c>
      <c r="H17" s="196">
        <v>2347</v>
      </c>
      <c r="I17" s="185" t="s">
        <v>723</v>
      </c>
      <c r="J17" s="196" t="s">
        <v>627</v>
      </c>
      <c r="K17" s="304" t="s">
        <v>315</v>
      </c>
    </row>
    <row r="18" spans="1:11" x14ac:dyDescent="0.25">
      <c r="A18" s="65" t="s">
        <v>576</v>
      </c>
      <c r="B18" s="59">
        <v>1113728</v>
      </c>
      <c r="C18" s="60" t="s">
        <v>133</v>
      </c>
      <c r="D18" s="196" t="s">
        <v>627</v>
      </c>
      <c r="E18" s="72" t="s">
        <v>221</v>
      </c>
      <c r="G18" s="436" t="s">
        <v>606</v>
      </c>
      <c r="H18" s="437">
        <v>1138042</v>
      </c>
      <c r="I18" s="496" t="s">
        <v>385</v>
      </c>
      <c r="J18" s="437" t="s">
        <v>627</v>
      </c>
      <c r="K18" s="497" t="s">
        <v>361</v>
      </c>
    </row>
    <row r="19" spans="1:11" x14ac:dyDescent="0.25">
      <c r="A19" s="232" t="s">
        <v>563</v>
      </c>
      <c r="B19" s="233">
        <v>7982</v>
      </c>
      <c r="C19" s="234" t="s">
        <v>36</v>
      </c>
      <c r="D19" s="233" t="s">
        <v>627</v>
      </c>
      <c r="E19" s="672" t="s">
        <v>207</v>
      </c>
      <c r="G19" s="195" t="s">
        <v>594</v>
      </c>
      <c r="H19" s="196">
        <v>7886577</v>
      </c>
      <c r="I19" s="197" t="s">
        <v>762</v>
      </c>
      <c r="J19" s="196" t="s">
        <v>627</v>
      </c>
      <c r="K19" s="198" t="s">
        <v>314</v>
      </c>
    </row>
    <row r="20" spans="1:11" x14ac:dyDescent="0.25">
      <c r="A20" s="346" t="s">
        <v>568</v>
      </c>
      <c r="B20" s="196">
        <v>7814309</v>
      </c>
      <c r="C20" s="197" t="s">
        <v>702</v>
      </c>
      <c r="D20" s="260" t="s">
        <v>627</v>
      </c>
      <c r="E20" s="754" t="s">
        <v>233</v>
      </c>
      <c r="G20" s="85" t="s">
        <v>597</v>
      </c>
      <c r="H20" s="23">
        <v>7544266</v>
      </c>
      <c r="I20" s="86" t="s">
        <v>286</v>
      </c>
      <c r="J20" s="23" t="s">
        <v>627</v>
      </c>
      <c r="K20" s="72" t="s">
        <v>287</v>
      </c>
    </row>
    <row r="21" spans="1:11" x14ac:dyDescent="0.25">
      <c r="A21" s="764" t="s">
        <v>566</v>
      </c>
      <c r="B21" s="762">
        <v>7390804</v>
      </c>
      <c r="C21" s="763" t="s">
        <v>58</v>
      </c>
      <c r="D21" s="762" t="s">
        <v>78</v>
      </c>
      <c r="E21" s="665" t="s">
        <v>227</v>
      </c>
      <c r="G21" s="195" t="s">
        <v>591</v>
      </c>
      <c r="H21" s="196">
        <v>3372733</v>
      </c>
      <c r="I21" s="185" t="s">
        <v>298</v>
      </c>
      <c r="J21" s="196" t="s">
        <v>627</v>
      </c>
      <c r="K21" s="304" t="s">
        <v>312</v>
      </c>
    </row>
    <row r="22" spans="1:11" x14ac:dyDescent="0.25">
      <c r="A22" s="889" t="s">
        <v>563</v>
      </c>
      <c r="B22" s="885">
        <v>4391235</v>
      </c>
      <c r="C22" s="886" t="s">
        <v>39</v>
      </c>
      <c r="D22" s="885" t="s">
        <v>205</v>
      </c>
      <c r="E22" s="900" t="s">
        <v>636</v>
      </c>
      <c r="G22" s="195" t="s">
        <v>591</v>
      </c>
      <c r="H22" s="196">
        <v>1453413</v>
      </c>
      <c r="I22" s="185" t="s">
        <v>296</v>
      </c>
      <c r="J22" s="196" t="s">
        <v>627</v>
      </c>
      <c r="K22" s="304" t="s">
        <v>312</v>
      </c>
    </row>
    <row r="23" spans="1:11" x14ac:dyDescent="0.25">
      <c r="A23" s="261" t="s">
        <v>575</v>
      </c>
      <c r="B23" s="260">
        <v>1532578</v>
      </c>
      <c r="C23" s="205" t="s">
        <v>129</v>
      </c>
      <c r="D23" s="196" t="s">
        <v>627</v>
      </c>
      <c r="E23" s="198" t="s">
        <v>222</v>
      </c>
      <c r="G23" s="436" t="s">
        <v>593</v>
      </c>
      <c r="H23" s="437">
        <v>1558421</v>
      </c>
      <c r="I23" s="678" t="s">
        <v>304</v>
      </c>
      <c r="J23" s="437" t="s">
        <v>627</v>
      </c>
      <c r="K23" s="439" t="s">
        <v>313</v>
      </c>
    </row>
    <row r="24" spans="1:11" x14ac:dyDescent="0.25">
      <c r="A24" s="261" t="s">
        <v>575</v>
      </c>
      <c r="B24" s="260">
        <v>3818262</v>
      </c>
      <c r="C24" s="205" t="s">
        <v>248</v>
      </c>
      <c r="D24" s="196" t="s">
        <v>627</v>
      </c>
      <c r="E24" s="198" t="s">
        <v>222</v>
      </c>
      <c r="G24" s="85" t="s">
        <v>595</v>
      </c>
      <c r="H24" s="23">
        <v>6001952</v>
      </c>
      <c r="I24" s="86" t="s">
        <v>325</v>
      </c>
      <c r="J24" s="23" t="s">
        <v>627</v>
      </c>
      <c r="K24" s="72" t="s">
        <v>370</v>
      </c>
    </row>
    <row r="25" spans="1:11" x14ac:dyDescent="0.25">
      <c r="A25" s="195" t="s">
        <v>610</v>
      </c>
      <c r="B25" s="196">
        <v>5880100</v>
      </c>
      <c r="C25" s="197" t="s">
        <v>154</v>
      </c>
      <c r="D25" s="196" t="s">
        <v>627</v>
      </c>
      <c r="E25" s="198" t="s">
        <v>245</v>
      </c>
      <c r="G25" s="85" t="s">
        <v>598</v>
      </c>
      <c r="H25" s="23">
        <v>2785335</v>
      </c>
      <c r="I25" s="86" t="s">
        <v>335</v>
      </c>
      <c r="J25" s="23" t="s">
        <v>627</v>
      </c>
      <c r="K25" s="72" t="s">
        <v>372</v>
      </c>
    </row>
    <row r="26" spans="1:11" x14ac:dyDescent="0.25">
      <c r="A26" s="65" t="s">
        <v>577</v>
      </c>
      <c r="B26" s="59">
        <v>368</v>
      </c>
      <c r="C26" s="60" t="s">
        <v>135</v>
      </c>
      <c r="D26" s="59" t="s">
        <v>627</v>
      </c>
      <c r="E26" s="66" t="s">
        <v>224</v>
      </c>
      <c r="G26" s="195" t="s">
        <v>600</v>
      </c>
      <c r="H26" s="196">
        <v>4537</v>
      </c>
      <c r="I26" s="197" t="s">
        <v>348</v>
      </c>
      <c r="J26" s="196" t="s">
        <v>627</v>
      </c>
      <c r="K26" s="198" t="s">
        <v>362</v>
      </c>
    </row>
    <row r="27" spans="1:11" x14ac:dyDescent="0.25">
      <c r="A27" s="25" t="s">
        <v>564</v>
      </c>
      <c r="B27" s="128">
        <v>7958</v>
      </c>
      <c r="C27" s="20" t="s">
        <v>40</v>
      </c>
      <c r="D27" s="128" t="s">
        <v>627</v>
      </c>
      <c r="E27" s="664" t="s">
        <v>207</v>
      </c>
      <c r="G27" s="195" t="s">
        <v>586</v>
      </c>
      <c r="H27" s="196">
        <v>4662653</v>
      </c>
      <c r="I27" s="197" t="s">
        <v>265</v>
      </c>
      <c r="J27" s="196" t="s">
        <v>627</v>
      </c>
      <c r="K27" s="815" t="s">
        <v>266</v>
      </c>
    </row>
    <row r="28" spans="1:11" x14ac:dyDescent="0.25">
      <c r="A28" s="25" t="s">
        <v>564</v>
      </c>
      <c r="B28" s="128">
        <v>877549</v>
      </c>
      <c r="C28" s="20" t="s">
        <v>42</v>
      </c>
      <c r="D28" s="128" t="s">
        <v>627</v>
      </c>
      <c r="E28" s="664" t="s">
        <v>207</v>
      </c>
      <c r="G28" s="195" t="s">
        <v>601</v>
      </c>
      <c r="H28" s="196">
        <v>96</v>
      </c>
      <c r="I28" s="197" t="s">
        <v>351</v>
      </c>
      <c r="J28" s="196" t="s">
        <v>627</v>
      </c>
      <c r="K28" s="198" t="s">
        <v>367</v>
      </c>
    </row>
    <row r="29" spans="1:11" x14ac:dyDescent="0.25">
      <c r="A29" s="436" t="s">
        <v>585</v>
      </c>
      <c r="B29" s="437">
        <v>4710866</v>
      </c>
      <c r="C29" s="496" t="s">
        <v>148</v>
      </c>
      <c r="D29" s="437" t="s">
        <v>627</v>
      </c>
      <c r="E29" s="497" t="s">
        <v>239</v>
      </c>
      <c r="G29" s="85" t="s">
        <v>597</v>
      </c>
      <c r="H29" s="23">
        <v>4398</v>
      </c>
      <c r="I29" s="86" t="s">
        <v>283</v>
      </c>
      <c r="J29" s="23" t="s">
        <v>627</v>
      </c>
      <c r="K29" s="457" t="s">
        <v>287</v>
      </c>
    </row>
    <row r="30" spans="1:11" x14ac:dyDescent="0.25">
      <c r="A30" s="666" t="s">
        <v>578</v>
      </c>
      <c r="B30" s="667">
        <v>7729527</v>
      </c>
      <c r="C30" s="668" t="s">
        <v>170</v>
      </c>
      <c r="D30" s="128" t="s">
        <v>627</v>
      </c>
      <c r="E30" s="669" t="s">
        <v>221</v>
      </c>
      <c r="G30" s="772" t="s">
        <v>594</v>
      </c>
      <c r="H30" s="773">
        <v>6545120</v>
      </c>
      <c r="I30" s="780" t="s">
        <v>309</v>
      </c>
      <c r="J30" s="773" t="s">
        <v>206</v>
      </c>
      <c r="K30" s="900" t="s">
        <v>314</v>
      </c>
    </row>
    <row r="31" spans="1:11" x14ac:dyDescent="0.25">
      <c r="A31" s="195" t="s">
        <v>570</v>
      </c>
      <c r="B31" s="196">
        <v>1370</v>
      </c>
      <c r="C31" s="303" t="s">
        <v>99</v>
      </c>
      <c r="D31" s="196" t="s">
        <v>627</v>
      </c>
      <c r="E31" s="198" t="s">
        <v>215</v>
      </c>
      <c r="G31" s="195" t="s">
        <v>600</v>
      </c>
      <c r="H31" s="196">
        <v>8859</v>
      </c>
      <c r="I31" s="197" t="s">
        <v>350</v>
      </c>
      <c r="J31" s="196" t="s">
        <v>627</v>
      </c>
      <c r="K31" s="198" t="s">
        <v>362</v>
      </c>
    </row>
    <row r="32" spans="1:11" x14ac:dyDescent="0.25">
      <c r="A32" s="195" t="s">
        <v>585</v>
      </c>
      <c r="B32" s="196">
        <v>8568</v>
      </c>
      <c r="C32" s="197" t="s">
        <v>151</v>
      </c>
      <c r="D32" s="196" t="s">
        <v>627</v>
      </c>
      <c r="E32" s="198" t="s">
        <v>246</v>
      </c>
      <c r="G32" s="707" t="s">
        <v>604</v>
      </c>
      <c r="H32" s="705">
        <v>3799670</v>
      </c>
      <c r="I32" s="679" t="s">
        <v>360</v>
      </c>
      <c r="J32" s="705" t="s">
        <v>78</v>
      </c>
      <c r="K32" s="680" t="s">
        <v>227</v>
      </c>
    </row>
    <row r="33" spans="1:11" x14ac:dyDescent="0.25">
      <c r="A33" s="195" t="s">
        <v>576</v>
      </c>
      <c r="B33" s="196">
        <v>1007439</v>
      </c>
      <c r="C33" s="197" t="s">
        <v>132</v>
      </c>
      <c r="D33" s="59" t="s">
        <v>627</v>
      </c>
      <c r="E33" s="198" t="s">
        <v>220</v>
      </c>
      <c r="G33" s="436" t="s">
        <v>598</v>
      </c>
      <c r="H33" s="437">
        <v>4437661</v>
      </c>
      <c r="I33" s="496" t="s">
        <v>336</v>
      </c>
      <c r="J33" s="437" t="s">
        <v>627</v>
      </c>
      <c r="K33" s="681" t="s">
        <v>367</v>
      </c>
    </row>
    <row r="34" spans="1:11" x14ac:dyDescent="0.25">
      <c r="A34" s="195" t="s">
        <v>568</v>
      </c>
      <c r="B34" s="196">
        <v>1600539</v>
      </c>
      <c r="C34" s="303" t="s">
        <v>92</v>
      </c>
      <c r="D34" s="196" t="s">
        <v>627</v>
      </c>
      <c r="E34" s="198" t="s">
        <v>233</v>
      </c>
      <c r="G34" s="85" t="s">
        <v>596</v>
      </c>
      <c r="H34" s="23">
        <v>1115199</v>
      </c>
      <c r="I34" s="86" t="s">
        <v>331</v>
      </c>
      <c r="J34" s="23" t="s">
        <v>627</v>
      </c>
      <c r="K34" s="72" t="s">
        <v>371</v>
      </c>
    </row>
    <row r="35" spans="1:11" x14ac:dyDescent="0.25">
      <c r="A35" s="65" t="s">
        <v>573</v>
      </c>
      <c r="B35" s="59">
        <v>5001851</v>
      </c>
      <c r="C35" s="60" t="s">
        <v>119</v>
      </c>
      <c r="D35" s="59" t="s">
        <v>627</v>
      </c>
      <c r="E35" s="66" t="s">
        <v>217</v>
      </c>
      <c r="G35" s="195" t="s">
        <v>586</v>
      </c>
      <c r="H35" s="196">
        <v>3925020</v>
      </c>
      <c r="I35" s="197" t="s">
        <v>264</v>
      </c>
      <c r="J35" s="196" t="s">
        <v>627</v>
      </c>
      <c r="K35" s="198" t="s">
        <v>266</v>
      </c>
    </row>
    <row r="36" spans="1:11" x14ac:dyDescent="0.25">
      <c r="A36" s="436" t="s">
        <v>585</v>
      </c>
      <c r="B36" s="437">
        <v>1466598</v>
      </c>
      <c r="C36" s="438" t="s">
        <v>147</v>
      </c>
      <c r="D36" s="437" t="s">
        <v>627</v>
      </c>
      <c r="E36" s="497" t="s">
        <v>239</v>
      </c>
      <c r="G36" s="195" t="s">
        <v>588</v>
      </c>
      <c r="H36" s="196">
        <v>7055555</v>
      </c>
      <c r="I36" s="197" t="s">
        <v>275</v>
      </c>
      <c r="J36" s="196" t="s">
        <v>627</v>
      </c>
      <c r="K36" s="198" t="s">
        <v>276</v>
      </c>
    </row>
    <row r="37" spans="1:11" x14ac:dyDescent="0.25">
      <c r="A37" s="498" t="s">
        <v>575</v>
      </c>
      <c r="B37" s="437">
        <v>7799561</v>
      </c>
      <c r="C37" s="496" t="s">
        <v>462</v>
      </c>
      <c r="D37" s="501" t="s">
        <v>627</v>
      </c>
      <c r="E37" s="502" t="s">
        <v>220</v>
      </c>
      <c r="G37" s="85" t="s">
        <v>596</v>
      </c>
      <c r="H37" s="23">
        <v>698843</v>
      </c>
      <c r="I37" s="86" t="s">
        <v>329</v>
      </c>
      <c r="J37" s="23" t="s">
        <v>627</v>
      </c>
      <c r="K37" s="457" t="s">
        <v>371</v>
      </c>
    </row>
    <row r="38" spans="1:11" x14ac:dyDescent="0.25">
      <c r="A38" s="772" t="s">
        <v>573</v>
      </c>
      <c r="B38" s="773">
        <v>4677667</v>
      </c>
      <c r="C38" s="774" t="s">
        <v>118</v>
      </c>
      <c r="D38" s="773" t="s">
        <v>205</v>
      </c>
      <c r="E38" s="771" t="s">
        <v>217</v>
      </c>
      <c r="G38" s="195" t="s">
        <v>607</v>
      </c>
      <c r="H38" s="196">
        <v>3869</v>
      </c>
      <c r="I38" s="197" t="s">
        <v>388</v>
      </c>
      <c r="J38" s="196" t="s">
        <v>627</v>
      </c>
      <c r="K38" s="198" t="s">
        <v>361</v>
      </c>
    </row>
    <row r="39" spans="1:11" x14ac:dyDescent="0.25">
      <c r="A39" s="767" t="s">
        <v>571</v>
      </c>
      <c r="B39" s="768">
        <v>4373</v>
      </c>
      <c r="C39" s="769" t="s">
        <v>104</v>
      </c>
      <c r="D39" s="768" t="s">
        <v>542</v>
      </c>
      <c r="E39" s="771" t="s">
        <v>216</v>
      </c>
      <c r="G39" s="195" t="s">
        <v>590</v>
      </c>
      <c r="H39" s="196">
        <v>5961</v>
      </c>
      <c r="I39" s="185" t="s">
        <v>292</v>
      </c>
      <c r="J39" s="196" t="s">
        <v>627</v>
      </c>
      <c r="K39" s="304" t="s">
        <v>315</v>
      </c>
    </row>
    <row r="40" spans="1:11" x14ac:dyDescent="0.25">
      <c r="A40" s="195" t="s">
        <v>568</v>
      </c>
      <c r="B40" s="196">
        <v>6529829</v>
      </c>
      <c r="C40" s="303" t="s">
        <v>93</v>
      </c>
      <c r="D40" s="196" t="s">
        <v>627</v>
      </c>
      <c r="E40" s="198" t="s">
        <v>233</v>
      </c>
      <c r="G40" s="195" t="s">
        <v>601</v>
      </c>
      <c r="H40" s="196">
        <v>1697108</v>
      </c>
      <c r="I40" s="197" t="s">
        <v>353</v>
      </c>
      <c r="J40" s="196" t="s">
        <v>627</v>
      </c>
      <c r="K40" s="198" t="s">
        <v>367</v>
      </c>
    </row>
    <row r="41" spans="1:11" x14ac:dyDescent="0.25">
      <c r="A41" s="42" t="s">
        <v>572</v>
      </c>
      <c r="B41" s="21">
        <v>928609</v>
      </c>
      <c r="C41" s="22" t="s">
        <v>88</v>
      </c>
      <c r="D41" s="21" t="s">
        <v>627</v>
      </c>
      <c r="E41" s="179" t="s">
        <v>232</v>
      </c>
      <c r="G41" s="195" t="s">
        <v>587</v>
      </c>
      <c r="H41" s="196">
        <v>9024</v>
      </c>
      <c r="I41" s="197" t="s">
        <v>268</v>
      </c>
      <c r="J41" s="196" t="s">
        <v>627</v>
      </c>
      <c r="K41" s="198" t="s">
        <v>271</v>
      </c>
    </row>
    <row r="42" spans="1:11" x14ac:dyDescent="0.25">
      <c r="A42" s="195" t="s">
        <v>610</v>
      </c>
      <c r="B42" s="196">
        <v>4677683</v>
      </c>
      <c r="C42" s="197" t="s">
        <v>153</v>
      </c>
      <c r="D42" s="196" t="s">
        <v>627</v>
      </c>
      <c r="E42" s="198" t="s">
        <v>245</v>
      </c>
      <c r="G42" s="195" t="s">
        <v>588</v>
      </c>
      <c r="H42" s="196">
        <v>5242727</v>
      </c>
      <c r="I42" s="197" t="s">
        <v>274</v>
      </c>
      <c r="J42" s="196" t="s">
        <v>627</v>
      </c>
      <c r="K42" s="198" t="s">
        <v>276</v>
      </c>
    </row>
    <row r="43" spans="1:11" x14ac:dyDescent="0.25">
      <c r="A43" s="225" t="s">
        <v>566</v>
      </c>
      <c r="B43" s="218">
        <v>737446</v>
      </c>
      <c r="C43" s="842" t="s">
        <v>53</v>
      </c>
      <c r="D43" s="218" t="s">
        <v>627</v>
      </c>
      <c r="E43" s="664" t="s">
        <v>209</v>
      </c>
      <c r="G43" s="85" t="s">
        <v>598</v>
      </c>
      <c r="H43" s="23">
        <v>2194262</v>
      </c>
      <c r="I43" s="86" t="s">
        <v>334</v>
      </c>
      <c r="J43" s="23" t="s">
        <v>627</v>
      </c>
      <c r="K43" s="72" t="s">
        <v>372</v>
      </c>
    </row>
    <row r="44" spans="1:11" x14ac:dyDescent="0.25">
      <c r="A44" s="347" t="s">
        <v>578</v>
      </c>
      <c r="B44" s="348">
        <v>3890689</v>
      </c>
      <c r="C44" s="349" t="s">
        <v>130</v>
      </c>
      <c r="D44" s="350" t="s">
        <v>627</v>
      </c>
      <c r="E44" s="351" t="s">
        <v>220</v>
      </c>
      <c r="G44" s="195" t="s">
        <v>599</v>
      </c>
      <c r="H44" s="196">
        <v>3589490</v>
      </c>
      <c r="I44" s="197" t="s">
        <v>347</v>
      </c>
      <c r="J44" s="196" t="s">
        <v>627</v>
      </c>
      <c r="K44" s="198" t="s">
        <v>638</v>
      </c>
    </row>
    <row r="45" spans="1:11" x14ac:dyDescent="0.25">
      <c r="A45" s="660" t="s">
        <v>574</v>
      </c>
      <c r="B45" s="662">
        <v>9911</v>
      </c>
      <c r="C45" s="878" t="s">
        <v>122</v>
      </c>
      <c r="D45" s="662" t="s">
        <v>78</v>
      </c>
      <c r="E45" s="879" t="s">
        <v>227</v>
      </c>
      <c r="G45" s="660" t="s">
        <v>607</v>
      </c>
      <c r="H45" s="662">
        <v>602922</v>
      </c>
      <c r="I45" s="878" t="s">
        <v>389</v>
      </c>
      <c r="J45" s="662" t="s">
        <v>78</v>
      </c>
      <c r="K45" s="884" t="s">
        <v>227</v>
      </c>
    </row>
    <row r="46" spans="1:11" x14ac:dyDescent="0.25">
      <c r="A46" s="225" t="s">
        <v>566</v>
      </c>
      <c r="B46" s="218">
        <v>7099</v>
      </c>
      <c r="C46" s="842" t="s">
        <v>51</v>
      </c>
      <c r="D46" s="218" t="s">
        <v>627</v>
      </c>
      <c r="E46" s="664" t="s">
        <v>209</v>
      </c>
      <c r="G46" s="286" t="s">
        <v>600</v>
      </c>
      <c r="H46" s="374"/>
      <c r="I46" s="370" t="s">
        <v>546</v>
      </c>
      <c r="J46" s="703" t="s">
        <v>225</v>
      </c>
      <c r="K46" s="701" t="s">
        <v>362</v>
      </c>
    </row>
    <row r="47" spans="1:11" x14ac:dyDescent="0.25">
      <c r="A47" s="225" t="s">
        <v>565</v>
      </c>
      <c r="B47" s="218">
        <v>1503547</v>
      </c>
      <c r="C47" s="842" t="s">
        <v>47</v>
      </c>
      <c r="D47" s="218" t="s">
        <v>627</v>
      </c>
      <c r="E47" s="664" t="s">
        <v>208</v>
      </c>
      <c r="G47" s="85" t="s">
        <v>595</v>
      </c>
      <c r="H47" s="23">
        <v>6489367</v>
      </c>
      <c r="I47" s="86" t="s">
        <v>326</v>
      </c>
      <c r="J47" s="23" t="s">
        <v>627</v>
      </c>
      <c r="K47" s="457" t="s">
        <v>370</v>
      </c>
    </row>
    <row r="48" spans="1:11" x14ac:dyDescent="0.25">
      <c r="A48" s="855" t="s">
        <v>563</v>
      </c>
      <c r="B48" s="856">
        <v>2102634</v>
      </c>
      <c r="C48" s="857" t="s">
        <v>56</v>
      </c>
      <c r="D48" s="858" t="s">
        <v>78</v>
      </c>
      <c r="E48" s="860" t="s">
        <v>227</v>
      </c>
      <c r="G48" s="195" t="s">
        <v>588</v>
      </c>
      <c r="H48" s="196">
        <v>4635</v>
      </c>
      <c r="I48" s="197" t="s">
        <v>273</v>
      </c>
      <c r="J48" s="196" t="s">
        <v>627</v>
      </c>
      <c r="K48" s="198" t="s">
        <v>276</v>
      </c>
    </row>
    <row r="49" spans="1:11" x14ac:dyDescent="0.25">
      <c r="A49" s="65" t="s">
        <v>574</v>
      </c>
      <c r="B49" s="59">
        <v>936088</v>
      </c>
      <c r="C49" s="60" t="s">
        <v>124</v>
      </c>
      <c r="D49" s="59" t="s">
        <v>627</v>
      </c>
      <c r="E49" s="66" t="s">
        <v>223</v>
      </c>
      <c r="G49" s="436" t="s">
        <v>589</v>
      </c>
      <c r="H49" s="437">
        <v>5151708</v>
      </c>
      <c r="I49" s="496" t="s">
        <v>278</v>
      </c>
      <c r="J49" s="437" t="s">
        <v>627</v>
      </c>
      <c r="K49" s="497" t="s">
        <v>276</v>
      </c>
    </row>
    <row r="50" spans="1:11" x14ac:dyDescent="0.25">
      <c r="A50" s="195" t="s">
        <v>569</v>
      </c>
      <c r="B50" s="196">
        <v>1227610</v>
      </c>
      <c r="C50" s="303" t="s">
        <v>98</v>
      </c>
      <c r="D50" s="196" t="s">
        <v>627</v>
      </c>
      <c r="E50" s="198" t="s">
        <v>230</v>
      </c>
      <c r="G50" s="436" t="s">
        <v>587</v>
      </c>
      <c r="H50" s="437">
        <v>4782</v>
      </c>
      <c r="I50" s="496" t="s">
        <v>267</v>
      </c>
      <c r="J50" s="437" t="s">
        <v>627</v>
      </c>
      <c r="K50" s="497" t="s">
        <v>266</v>
      </c>
    </row>
    <row r="51" spans="1:11" x14ac:dyDescent="0.25">
      <c r="A51" s="261" t="s">
        <v>571</v>
      </c>
      <c r="B51" s="260">
        <v>6582774</v>
      </c>
      <c r="C51" s="205" t="s">
        <v>106</v>
      </c>
      <c r="D51" s="260" t="s">
        <v>627</v>
      </c>
      <c r="E51" s="198" t="s">
        <v>216</v>
      </c>
      <c r="G51" s="436" t="s">
        <v>586</v>
      </c>
      <c r="H51" s="437">
        <v>712923</v>
      </c>
      <c r="I51" s="496" t="s">
        <v>263</v>
      </c>
      <c r="J51" s="437" t="s">
        <v>627</v>
      </c>
      <c r="K51" s="497" t="s">
        <v>271</v>
      </c>
    </row>
    <row r="52" spans="1:11" x14ac:dyDescent="0.25">
      <c r="A52" s="673" t="s">
        <v>565</v>
      </c>
      <c r="B52" s="670">
        <v>6982136</v>
      </c>
      <c r="C52" s="671" t="s">
        <v>49</v>
      </c>
      <c r="D52" s="670" t="s">
        <v>627</v>
      </c>
      <c r="E52" s="674" t="s">
        <v>239</v>
      </c>
      <c r="G52" s="702" t="s">
        <v>606</v>
      </c>
      <c r="H52" s="374">
        <v>7867774</v>
      </c>
      <c r="I52" s="682" t="s">
        <v>716</v>
      </c>
      <c r="J52" s="374" t="s">
        <v>225</v>
      </c>
      <c r="K52" s="766" t="s">
        <v>395</v>
      </c>
    </row>
    <row r="53" spans="1:11" x14ac:dyDescent="0.25">
      <c r="A53" s="195" t="s">
        <v>570</v>
      </c>
      <c r="B53" s="196">
        <v>7750367</v>
      </c>
      <c r="C53" s="303" t="s">
        <v>173</v>
      </c>
      <c r="D53" s="196" t="s">
        <v>627</v>
      </c>
      <c r="E53" s="198" t="s">
        <v>215</v>
      </c>
      <c r="G53" s="436" t="s">
        <v>589</v>
      </c>
      <c r="H53" s="437">
        <v>2015480</v>
      </c>
      <c r="I53" s="496" t="s">
        <v>277</v>
      </c>
      <c r="J53" s="437" t="s">
        <v>627</v>
      </c>
      <c r="K53" s="497" t="s">
        <v>271</v>
      </c>
    </row>
    <row r="54" spans="1:11" x14ac:dyDescent="0.25">
      <c r="A54" s="65" t="s">
        <v>574</v>
      </c>
      <c r="B54" s="59">
        <v>5299</v>
      </c>
      <c r="C54" s="60" t="s">
        <v>121</v>
      </c>
      <c r="D54" s="59" t="s">
        <v>627</v>
      </c>
      <c r="E54" s="66" t="s">
        <v>223</v>
      </c>
      <c r="G54" s="195" t="s">
        <v>608</v>
      </c>
      <c r="H54" s="196">
        <v>3179448</v>
      </c>
      <c r="I54" s="197" t="s">
        <v>393</v>
      </c>
      <c r="J54" s="196" t="s">
        <v>627</v>
      </c>
      <c r="K54" s="198" t="s">
        <v>394</v>
      </c>
    </row>
    <row r="55" spans="1:11" x14ac:dyDescent="0.25">
      <c r="A55" s="261" t="s">
        <v>575</v>
      </c>
      <c r="B55" s="260">
        <v>5445</v>
      </c>
      <c r="C55" s="205" t="s">
        <v>126</v>
      </c>
      <c r="D55" s="196" t="s">
        <v>627</v>
      </c>
      <c r="E55" s="198" t="s">
        <v>222</v>
      </c>
      <c r="G55" s="195" t="s">
        <v>606</v>
      </c>
      <c r="H55" s="196">
        <v>585369</v>
      </c>
      <c r="I55" s="197" t="s">
        <v>384</v>
      </c>
      <c r="J55" s="196" t="s">
        <v>627</v>
      </c>
      <c r="K55" s="198" t="s">
        <v>395</v>
      </c>
    </row>
    <row r="56" spans="1:11" x14ac:dyDescent="0.25">
      <c r="A56" s="195" t="s">
        <v>567</v>
      </c>
      <c r="B56" s="196">
        <v>6636537</v>
      </c>
      <c r="C56" s="303" t="s">
        <v>89</v>
      </c>
      <c r="D56" s="196" t="s">
        <v>627</v>
      </c>
      <c r="E56" s="304" t="s">
        <v>231</v>
      </c>
      <c r="G56" s="772" t="s">
        <v>589</v>
      </c>
      <c r="H56" s="773">
        <v>7158133</v>
      </c>
      <c r="I56" s="774" t="s">
        <v>279</v>
      </c>
      <c r="J56" s="773" t="s">
        <v>542</v>
      </c>
      <c r="K56" s="775" t="s">
        <v>287</v>
      </c>
    </row>
    <row r="57" spans="1:11" x14ac:dyDescent="0.25">
      <c r="A57" s="25" t="s">
        <v>564</v>
      </c>
      <c r="B57" s="128">
        <v>7398133</v>
      </c>
      <c r="C57" s="20" t="s">
        <v>44</v>
      </c>
      <c r="D57" s="128" t="s">
        <v>627</v>
      </c>
      <c r="E57" s="675" t="s">
        <v>207</v>
      </c>
      <c r="G57" s="195" t="s">
        <v>606</v>
      </c>
      <c r="H57" s="196">
        <v>2580613</v>
      </c>
      <c r="I57" s="197" t="s">
        <v>386</v>
      </c>
      <c r="J57" s="196" t="s">
        <v>627</v>
      </c>
      <c r="K57" s="198" t="s">
        <v>395</v>
      </c>
    </row>
    <row r="58" spans="1:11" x14ac:dyDescent="0.25">
      <c r="A58" s="195" t="s">
        <v>574</v>
      </c>
      <c r="B58" s="196">
        <v>747220</v>
      </c>
      <c r="C58" s="197" t="s">
        <v>123</v>
      </c>
      <c r="D58" s="196" t="s">
        <v>627</v>
      </c>
      <c r="E58" s="304" t="s">
        <v>223</v>
      </c>
      <c r="G58" s="772" t="s">
        <v>603</v>
      </c>
      <c r="H58" s="773">
        <v>7248</v>
      </c>
      <c r="I58" s="774" t="s">
        <v>318</v>
      </c>
      <c r="J58" s="773" t="s">
        <v>206</v>
      </c>
      <c r="K58" s="775" t="s">
        <v>312</v>
      </c>
    </row>
    <row r="59" spans="1:11" x14ac:dyDescent="0.25">
      <c r="A59" s="225" t="s">
        <v>565</v>
      </c>
      <c r="B59" s="218">
        <v>6047</v>
      </c>
      <c r="C59" s="842" t="s">
        <v>45</v>
      </c>
      <c r="D59" s="218" t="s">
        <v>627</v>
      </c>
      <c r="E59" s="664" t="s">
        <v>208</v>
      </c>
      <c r="G59" s="708" t="s">
        <v>593</v>
      </c>
      <c r="H59" s="437">
        <v>7832237</v>
      </c>
      <c r="I59" s="678" t="s">
        <v>317</v>
      </c>
      <c r="J59" s="706" t="s">
        <v>627</v>
      </c>
      <c r="K59" s="502" t="s">
        <v>315</v>
      </c>
    </row>
    <row r="60" spans="1:11" x14ac:dyDescent="0.25">
      <c r="A60" s="749" t="s">
        <v>563</v>
      </c>
      <c r="B60" s="350">
        <v>312</v>
      </c>
      <c r="C60" s="678" t="s">
        <v>35</v>
      </c>
      <c r="D60" s="350" t="s">
        <v>627</v>
      </c>
      <c r="E60" s="750" t="s">
        <v>636</v>
      </c>
      <c r="G60" s="195" t="s">
        <v>591</v>
      </c>
      <c r="H60" s="196">
        <v>1638952</v>
      </c>
      <c r="I60" s="185" t="s">
        <v>297</v>
      </c>
      <c r="J60" s="196" t="s">
        <v>627</v>
      </c>
      <c r="K60" s="304" t="s">
        <v>312</v>
      </c>
    </row>
    <row r="61" spans="1:11" x14ac:dyDescent="0.25">
      <c r="A61" s="749" t="s">
        <v>564</v>
      </c>
      <c r="B61" s="350">
        <v>2527941</v>
      </c>
      <c r="C61" s="678" t="s">
        <v>43</v>
      </c>
      <c r="D61" s="350" t="s">
        <v>627</v>
      </c>
      <c r="E61" s="750" t="s">
        <v>636</v>
      </c>
      <c r="G61" s="436" t="s">
        <v>606</v>
      </c>
      <c r="H61" s="437">
        <v>1373</v>
      </c>
      <c r="I61" s="496" t="s">
        <v>383</v>
      </c>
      <c r="J61" s="437" t="s">
        <v>627</v>
      </c>
      <c r="K61" s="497" t="s">
        <v>394</v>
      </c>
    </row>
    <row r="62" spans="1:11" x14ac:dyDescent="0.25">
      <c r="A62" s="749" t="s">
        <v>563</v>
      </c>
      <c r="B62" s="350">
        <v>8059</v>
      </c>
      <c r="C62" s="678" t="s">
        <v>37</v>
      </c>
      <c r="D62" s="350" t="s">
        <v>627</v>
      </c>
      <c r="E62" s="750" t="s">
        <v>636</v>
      </c>
      <c r="G62" s="436" t="s">
        <v>587</v>
      </c>
      <c r="H62" s="437">
        <v>1183006</v>
      </c>
      <c r="I62" s="496" t="s">
        <v>270</v>
      </c>
      <c r="J62" s="437" t="s">
        <v>627</v>
      </c>
      <c r="K62" s="497" t="s">
        <v>266</v>
      </c>
    </row>
    <row r="63" spans="1:11" x14ac:dyDescent="0.25">
      <c r="A63" s="498" t="s">
        <v>575</v>
      </c>
      <c r="B63" s="501">
        <v>7182788</v>
      </c>
      <c r="C63" s="499" t="s">
        <v>249</v>
      </c>
      <c r="D63" s="437" t="s">
        <v>627</v>
      </c>
      <c r="E63" s="497" t="s">
        <v>221</v>
      </c>
      <c r="G63" s="195" t="s">
        <v>592</v>
      </c>
      <c r="H63" s="196">
        <v>5886451</v>
      </c>
      <c r="I63" s="185" t="s">
        <v>302</v>
      </c>
      <c r="J63" s="196" t="s">
        <v>627</v>
      </c>
      <c r="K63" s="304" t="s">
        <v>313</v>
      </c>
    </row>
    <row r="64" spans="1:11" x14ac:dyDescent="0.25">
      <c r="A64" s="347" t="s">
        <v>578</v>
      </c>
      <c r="B64" s="348">
        <v>758312</v>
      </c>
      <c r="C64" s="349" t="s">
        <v>127</v>
      </c>
      <c r="D64" s="350" t="s">
        <v>627</v>
      </c>
      <c r="E64" s="351" t="s">
        <v>222</v>
      </c>
      <c r="G64" s="195" t="s">
        <v>590</v>
      </c>
      <c r="H64" s="196">
        <v>583417</v>
      </c>
      <c r="I64" s="185" t="s">
        <v>293</v>
      </c>
      <c r="J64" s="196" t="s">
        <v>627</v>
      </c>
      <c r="K64" s="304" t="s">
        <v>315</v>
      </c>
    </row>
    <row r="65" spans="1:11" x14ac:dyDescent="0.25">
      <c r="A65" s="498" t="s">
        <v>575</v>
      </c>
      <c r="B65" s="501">
        <v>2398</v>
      </c>
      <c r="C65" s="499" t="s">
        <v>125</v>
      </c>
      <c r="D65" s="437" t="s">
        <v>627</v>
      </c>
      <c r="E65" s="497" t="s">
        <v>221</v>
      </c>
      <c r="G65" s="85" t="s">
        <v>596</v>
      </c>
      <c r="H65" s="23">
        <v>1963</v>
      </c>
      <c r="I65" s="86" t="s">
        <v>328</v>
      </c>
      <c r="J65" s="23" t="s">
        <v>627</v>
      </c>
      <c r="K65" s="72" t="s">
        <v>371</v>
      </c>
    </row>
    <row r="66" spans="1:11" x14ac:dyDescent="0.25">
      <c r="A66" s="195" t="s">
        <v>570</v>
      </c>
      <c r="B66" s="196">
        <v>4142935</v>
      </c>
      <c r="C66" s="303" t="s">
        <v>108</v>
      </c>
      <c r="D66" s="196" t="s">
        <v>627</v>
      </c>
      <c r="E66" s="198" t="s">
        <v>215</v>
      </c>
      <c r="G66" s="195" t="s">
        <v>594</v>
      </c>
      <c r="H66" s="196">
        <v>8267</v>
      </c>
      <c r="I66" s="185" t="s">
        <v>307</v>
      </c>
      <c r="J66" s="196" t="s">
        <v>627</v>
      </c>
      <c r="K66" s="198" t="s">
        <v>314</v>
      </c>
    </row>
    <row r="67" spans="1:11" x14ac:dyDescent="0.25">
      <c r="A67" s="195" t="s">
        <v>574</v>
      </c>
      <c r="B67" s="196">
        <v>3427</v>
      </c>
      <c r="C67" s="197" t="s">
        <v>120</v>
      </c>
      <c r="D67" s="196" t="s">
        <v>627</v>
      </c>
      <c r="E67" s="304" t="s">
        <v>223</v>
      </c>
      <c r="G67" s="195" t="s">
        <v>605</v>
      </c>
      <c r="H67" s="196">
        <v>1642114</v>
      </c>
      <c r="I67" s="197" t="s">
        <v>381</v>
      </c>
      <c r="J67" s="196" t="s">
        <v>627</v>
      </c>
      <c r="K67" s="198" t="s">
        <v>395</v>
      </c>
    </row>
    <row r="68" spans="1:11" x14ac:dyDescent="0.25">
      <c r="A68" s="65" t="s">
        <v>573</v>
      </c>
      <c r="B68" s="59">
        <v>6809</v>
      </c>
      <c r="C68" s="60" t="s">
        <v>116</v>
      </c>
      <c r="D68" s="59" t="s">
        <v>627</v>
      </c>
      <c r="E68" s="66" t="s">
        <v>217</v>
      </c>
      <c r="G68" s="436" t="s">
        <v>589</v>
      </c>
      <c r="H68" s="437">
        <v>7387346</v>
      </c>
      <c r="I68" s="496" t="s">
        <v>280</v>
      </c>
      <c r="J68" s="437" t="s">
        <v>627</v>
      </c>
      <c r="K68" s="497" t="s">
        <v>271</v>
      </c>
    </row>
    <row r="69" spans="1:11" x14ac:dyDescent="0.25">
      <c r="A69" s="261" t="s">
        <v>571</v>
      </c>
      <c r="B69" s="260">
        <v>2303</v>
      </c>
      <c r="C69" s="205" t="s">
        <v>103</v>
      </c>
      <c r="D69" s="260" t="s">
        <v>627</v>
      </c>
      <c r="E69" s="304" t="s">
        <v>216</v>
      </c>
      <c r="G69" s="702" t="s">
        <v>607</v>
      </c>
      <c r="H69" s="374">
        <v>7851394</v>
      </c>
      <c r="I69" s="370" t="s">
        <v>615</v>
      </c>
      <c r="J69" s="374" t="s">
        <v>225</v>
      </c>
      <c r="K69" s="704" t="s">
        <v>361</v>
      </c>
    </row>
    <row r="70" spans="1:11" x14ac:dyDescent="0.25">
      <c r="A70" s="772" t="s">
        <v>571</v>
      </c>
      <c r="B70" s="773">
        <v>7527272</v>
      </c>
      <c r="C70" s="780" t="s">
        <v>107</v>
      </c>
      <c r="D70" s="773" t="s">
        <v>205</v>
      </c>
      <c r="E70" s="775" t="s">
        <v>216</v>
      </c>
      <c r="G70" s="436" t="s">
        <v>593</v>
      </c>
      <c r="H70" s="437">
        <v>3610365</v>
      </c>
      <c r="I70" s="678" t="s">
        <v>306</v>
      </c>
      <c r="J70" s="437" t="s">
        <v>627</v>
      </c>
      <c r="K70" s="439" t="s">
        <v>313</v>
      </c>
    </row>
    <row r="71" spans="1:11" x14ac:dyDescent="0.25">
      <c r="A71" s="225" t="s">
        <v>566</v>
      </c>
      <c r="B71" s="218">
        <v>406</v>
      </c>
      <c r="C71" s="842" t="s">
        <v>50</v>
      </c>
      <c r="D71" s="218" t="s">
        <v>627</v>
      </c>
      <c r="E71" s="664" t="s">
        <v>209</v>
      </c>
      <c r="G71" s="195" t="s">
        <v>602</v>
      </c>
      <c r="H71" s="196">
        <v>704523</v>
      </c>
      <c r="I71" s="197" t="s">
        <v>355</v>
      </c>
      <c r="J71" s="196" t="s">
        <v>627</v>
      </c>
      <c r="K71" s="198" t="s">
        <v>368</v>
      </c>
    </row>
    <row r="72" spans="1:11" x14ac:dyDescent="0.25">
      <c r="A72" s="65" t="s">
        <v>567</v>
      </c>
      <c r="B72" s="59">
        <v>3090</v>
      </c>
      <c r="C72" s="147" t="s">
        <v>85</v>
      </c>
      <c r="D72" s="59" t="s">
        <v>627</v>
      </c>
      <c r="E72" s="66" t="s">
        <v>231</v>
      </c>
      <c r="G72" s="195" t="s">
        <v>602</v>
      </c>
      <c r="H72" s="196">
        <v>3498</v>
      </c>
      <c r="I72" s="197" t="s">
        <v>354</v>
      </c>
      <c r="J72" s="196" t="s">
        <v>627</v>
      </c>
      <c r="K72" s="198" t="s">
        <v>368</v>
      </c>
    </row>
    <row r="73" spans="1:11" x14ac:dyDescent="0.25">
      <c r="A73" s="436" t="s">
        <v>585</v>
      </c>
      <c r="B73" s="437">
        <v>4017</v>
      </c>
      <c r="C73" s="496" t="s">
        <v>145</v>
      </c>
      <c r="D73" s="437" t="s">
        <v>627</v>
      </c>
      <c r="E73" s="497" t="s">
        <v>239</v>
      </c>
      <c r="G73" s="195" t="s">
        <v>594</v>
      </c>
      <c r="H73" s="196">
        <v>972044</v>
      </c>
      <c r="I73" s="185" t="s">
        <v>308</v>
      </c>
      <c r="J73" s="196" t="s">
        <v>627</v>
      </c>
      <c r="K73" s="304" t="s">
        <v>314</v>
      </c>
    </row>
    <row r="74" spans="1:11" x14ac:dyDescent="0.25">
      <c r="A74" s="889" t="s">
        <v>572</v>
      </c>
      <c r="B74" s="885">
        <v>1111285</v>
      </c>
      <c r="C74" s="886" t="s">
        <v>91</v>
      </c>
      <c r="D74" s="885" t="s">
        <v>206</v>
      </c>
      <c r="E74" s="887" t="s">
        <v>232</v>
      </c>
      <c r="G74" s="436" t="s">
        <v>597</v>
      </c>
      <c r="H74" s="437">
        <v>873612</v>
      </c>
      <c r="I74" s="496" t="s">
        <v>332</v>
      </c>
      <c r="J74" s="437" t="s">
        <v>627</v>
      </c>
      <c r="K74" s="677" t="s">
        <v>372</v>
      </c>
    </row>
    <row r="75" spans="1:11" x14ac:dyDescent="0.25">
      <c r="A75" s="195" t="s">
        <v>610</v>
      </c>
      <c r="B75" s="196">
        <v>1115157</v>
      </c>
      <c r="C75" s="197" t="s">
        <v>152</v>
      </c>
      <c r="D75" s="196" t="s">
        <v>627</v>
      </c>
      <c r="E75" s="198" t="s">
        <v>245</v>
      </c>
      <c r="G75" s="708" t="s">
        <v>587</v>
      </c>
      <c r="H75" s="437">
        <v>7848455</v>
      </c>
      <c r="I75" s="496" t="s">
        <v>724</v>
      </c>
      <c r="J75" s="706" t="s">
        <v>627</v>
      </c>
      <c r="K75" s="502" t="s">
        <v>276</v>
      </c>
    </row>
    <row r="76" spans="1:11" x14ac:dyDescent="0.25">
      <c r="A76" s="195" t="s">
        <v>568</v>
      </c>
      <c r="B76" s="196">
        <v>7583545</v>
      </c>
      <c r="C76" s="303" t="s">
        <v>95</v>
      </c>
      <c r="D76" s="196" t="s">
        <v>627</v>
      </c>
      <c r="E76" s="304" t="s">
        <v>233</v>
      </c>
      <c r="G76" s="436" t="s">
        <v>608</v>
      </c>
      <c r="H76" s="437">
        <v>2152194</v>
      </c>
      <c r="I76" s="496" t="s">
        <v>392</v>
      </c>
      <c r="J76" s="437" t="s">
        <v>627</v>
      </c>
      <c r="K76" s="497" t="s">
        <v>361</v>
      </c>
    </row>
    <row r="77" spans="1:11" x14ac:dyDescent="0.25">
      <c r="A77" s="764" t="s">
        <v>565</v>
      </c>
      <c r="B77" s="762">
        <v>2710</v>
      </c>
      <c r="C77" s="763" t="s">
        <v>54</v>
      </c>
      <c r="D77" s="762" t="s">
        <v>78</v>
      </c>
      <c r="E77" s="866" t="s">
        <v>227</v>
      </c>
      <c r="G77" s="436" t="s">
        <v>607</v>
      </c>
      <c r="H77" s="437">
        <v>2816</v>
      </c>
      <c r="I77" s="496" t="s">
        <v>387</v>
      </c>
      <c r="J77" s="437" t="s">
        <v>627</v>
      </c>
      <c r="K77" s="497" t="s">
        <v>394</v>
      </c>
    </row>
    <row r="78" spans="1:11" x14ac:dyDescent="0.25">
      <c r="A78" s="195" t="s">
        <v>569</v>
      </c>
      <c r="B78" s="196">
        <v>3447</v>
      </c>
      <c r="C78" s="303" t="s">
        <v>96</v>
      </c>
      <c r="D78" s="196" t="s">
        <v>627</v>
      </c>
      <c r="E78" s="304" t="s">
        <v>230</v>
      </c>
      <c r="G78" s="195" t="s">
        <v>600</v>
      </c>
      <c r="H78" s="196">
        <v>7023</v>
      </c>
      <c r="I78" s="197" t="s">
        <v>349</v>
      </c>
      <c r="J78" s="196" t="s">
        <v>627</v>
      </c>
      <c r="K78" s="198" t="s">
        <v>362</v>
      </c>
    </row>
    <row r="79" spans="1:11" x14ac:dyDescent="0.25">
      <c r="A79" s="347" t="s">
        <v>578</v>
      </c>
      <c r="B79" s="348">
        <v>1251640</v>
      </c>
      <c r="C79" s="349" t="s">
        <v>128</v>
      </c>
      <c r="D79" s="350" t="s">
        <v>627</v>
      </c>
      <c r="E79" s="369" t="s">
        <v>222</v>
      </c>
      <c r="G79" s="436" t="s">
        <v>604</v>
      </c>
      <c r="H79" s="437">
        <v>5591</v>
      </c>
      <c r="I79" s="496" t="s">
        <v>358</v>
      </c>
      <c r="J79" s="437" t="s">
        <v>627</v>
      </c>
      <c r="K79" s="497" t="s">
        <v>368</v>
      </c>
    </row>
    <row r="80" spans="1:11" x14ac:dyDescent="0.25">
      <c r="A80" s="436" t="s">
        <v>570</v>
      </c>
      <c r="B80" s="437">
        <v>9808</v>
      </c>
      <c r="C80" s="438" t="s">
        <v>100</v>
      </c>
      <c r="D80" s="437" t="s">
        <v>627</v>
      </c>
      <c r="E80" s="681" t="s">
        <v>230</v>
      </c>
      <c r="G80" s="829" t="s">
        <v>761</v>
      </c>
      <c r="H80" s="830">
        <v>7875950</v>
      </c>
      <c r="I80" s="831" t="s">
        <v>736</v>
      </c>
      <c r="J80" s="830" t="s">
        <v>225</v>
      </c>
      <c r="K80" s="832" t="s">
        <v>543</v>
      </c>
    </row>
    <row r="81" spans="1:11" x14ac:dyDescent="0.25">
      <c r="A81" s="195" t="s">
        <v>570</v>
      </c>
      <c r="B81" s="196">
        <v>1418358</v>
      </c>
      <c r="C81" s="303" t="s">
        <v>101</v>
      </c>
      <c r="D81" s="196" t="s">
        <v>627</v>
      </c>
      <c r="E81" s="198" t="s">
        <v>215</v>
      </c>
      <c r="G81" s="708" t="s">
        <v>604</v>
      </c>
      <c r="H81" s="706">
        <v>2144636</v>
      </c>
      <c r="I81" s="500" t="s">
        <v>359</v>
      </c>
      <c r="J81" s="706" t="s">
        <v>627</v>
      </c>
      <c r="K81" s="502" t="s">
        <v>368</v>
      </c>
    </row>
    <row r="82" spans="1:11" x14ac:dyDescent="0.25">
      <c r="A82" s="661" t="s">
        <v>569</v>
      </c>
      <c r="B82" s="59">
        <v>3023</v>
      </c>
      <c r="C82" s="147" t="s">
        <v>90</v>
      </c>
      <c r="D82" s="59" t="s">
        <v>627</v>
      </c>
      <c r="E82" s="66" t="s">
        <v>230</v>
      </c>
      <c r="G82" s="85" t="s">
        <v>595</v>
      </c>
      <c r="H82" s="23">
        <v>7500192</v>
      </c>
      <c r="I82" s="676" t="s">
        <v>327</v>
      </c>
      <c r="J82" s="23" t="s">
        <v>627</v>
      </c>
      <c r="K82" s="72" t="s">
        <v>370</v>
      </c>
    </row>
    <row r="83" spans="1:11" x14ac:dyDescent="0.25">
      <c r="A83" s="660" t="s">
        <v>568</v>
      </c>
      <c r="B83" s="662">
        <v>7049281</v>
      </c>
      <c r="C83" s="663" t="s">
        <v>94</v>
      </c>
      <c r="D83" s="662" t="s">
        <v>78</v>
      </c>
      <c r="E83" s="665" t="s">
        <v>227</v>
      </c>
      <c r="G83" s="436" t="s">
        <v>603</v>
      </c>
      <c r="H83" s="437">
        <v>589834</v>
      </c>
      <c r="I83" s="496" t="s">
        <v>357</v>
      </c>
      <c r="J83" s="437" t="s">
        <v>627</v>
      </c>
      <c r="K83" s="497" t="s">
        <v>638</v>
      </c>
    </row>
    <row r="84" spans="1:11" x14ac:dyDescent="0.25">
      <c r="A84" s="855" t="s">
        <v>563</v>
      </c>
      <c r="B84" s="856">
        <v>7088177</v>
      </c>
      <c r="C84" s="857" t="s">
        <v>57</v>
      </c>
      <c r="D84" s="858" t="s">
        <v>78</v>
      </c>
      <c r="E84" s="866" t="s">
        <v>227</v>
      </c>
      <c r="G84" s="85" t="s">
        <v>597</v>
      </c>
      <c r="H84" s="23">
        <v>8517</v>
      </c>
      <c r="I84" s="86" t="s">
        <v>284</v>
      </c>
      <c r="J84" s="23" t="s">
        <v>627</v>
      </c>
      <c r="K84" s="72" t="s">
        <v>287</v>
      </c>
    </row>
    <row r="85" spans="1:11" x14ac:dyDescent="0.25">
      <c r="A85" s="25" t="s">
        <v>564</v>
      </c>
      <c r="B85" s="128">
        <v>8235</v>
      </c>
      <c r="C85" s="20" t="s">
        <v>41</v>
      </c>
      <c r="D85" s="128" t="s">
        <v>627</v>
      </c>
      <c r="E85" s="664" t="s">
        <v>207</v>
      </c>
      <c r="G85" s="195" t="s">
        <v>587</v>
      </c>
      <c r="H85" s="196">
        <v>1146924</v>
      </c>
      <c r="I85" s="197" t="s">
        <v>269</v>
      </c>
      <c r="J85" s="196" t="s">
        <v>627</v>
      </c>
      <c r="K85" s="198" t="s">
        <v>271</v>
      </c>
    </row>
    <row r="86" spans="1:11" x14ac:dyDescent="0.25">
      <c r="A86" s="195" t="s">
        <v>585</v>
      </c>
      <c r="B86" s="196">
        <v>6723</v>
      </c>
      <c r="C86" s="197" t="s">
        <v>149</v>
      </c>
      <c r="D86" s="196" t="s">
        <v>627</v>
      </c>
      <c r="E86" s="198" t="s">
        <v>246</v>
      </c>
      <c r="G86" s="195" t="s">
        <v>601</v>
      </c>
      <c r="H86" s="196">
        <v>1609</v>
      </c>
      <c r="I86" s="197" t="s">
        <v>352</v>
      </c>
      <c r="J86" s="196" t="s">
        <v>627</v>
      </c>
      <c r="K86" s="198" t="s">
        <v>367</v>
      </c>
    </row>
    <row r="87" spans="1:11" x14ac:dyDescent="0.25">
      <c r="A87" s="767" t="s">
        <v>566</v>
      </c>
      <c r="B87" s="768">
        <v>9732</v>
      </c>
      <c r="C87" s="769" t="s">
        <v>52</v>
      </c>
      <c r="D87" s="768" t="s">
        <v>542</v>
      </c>
      <c r="E87" s="770" t="s">
        <v>209</v>
      </c>
      <c r="G87" s="195" t="s">
        <v>602</v>
      </c>
      <c r="H87" s="196">
        <v>976150</v>
      </c>
      <c r="I87" s="197" t="s">
        <v>356</v>
      </c>
      <c r="J87" s="196" t="s">
        <v>627</v>
      </c>
      <c r="K87" s="198" t="s">
        <v>368</v>
      </c>
    </row>
    <row r="88" spans="1:11" x14ac:dyDescent="0.25">
      <c r="A88" s="65" t="s">
        <v>567</v>
      </c>
      <c r="B88" s="59">
        <v>6682</v>
      </c>
      <c r="C88" s="147" t="s">
        <v>86</v>
      </c>
      <c r="D88" s="59" t="s">
        <v>627</v>
      </c>
      <c r="E88" s="66" t="s">
        <v>231</v>
      </c>
      <c r="G88" s="772" t="s">
        <v>607</v>
      </c>
      <c r="H88" s="773">
        <v>5828473</v>
      </c>
      <c r="I88" s="774" t="s">
        <v>390</v>
      </c>
      <c r="J88" s="773" t="s">
        <v>751</v>
      </c>
      <c r="K88" s="775" t="s">
        <v>361</v>
      </c>
    </row>
    <row r="89" spans="1:11" x14ac:dyDescent="0.25">
      <c r="A89" s="65" t="s">
        <v>567</v>
      </c>
      <c r="B89" s="59">
        <v>638096</v>
      </c>
      <c r="C89" s="147" t="s">
        <v>87</v>
      </c>
      <c r="D89" s="59" t="s">
        <v>627</v>
      </c>
      <c r="E89" s="66" t="s">
        <v>231</v>
      </c>
      <c r="G89" s="195" t="s">
        <v>586</v>
      </c>
      <c r="H89" s="196">
        <v>640216</v>
      </c>
      <c r="I89" s="197" t="s">
        <v>262</v>
      </c>
      <c r="J89" s="196" t="s">
        <v>627</v>
      </c>
      <c r="K89" s="198" t="s">
        <v>266</v>
      </c>
    </row>
    <row r="90" spans="1:11" x14ac:dyDescent="0.25">
      <c r="A90" s="65" t="s">
        <v>576</v>
      </c>
      <c r="B90" s="59">
        <v>7489836</v>
      </c>
      <c r="C90" s="60" t="s">
        <v>134</v>
      </c>
      <c r="D90" s="196" t="s">
        <v>627</v>
      </c>
      <c r="E90" s="72" t="s">
        <v>220</v>
      </c>
      <c r="G90" s="195" t="s">
        <v>608</v>
      </c>
      <c r="H90" s="196">
        <v>643540</v>
      </c>
      <c r="I90" s="197" t="s">
        <v>391</v>
      </c>
      <c r="J90" s="196" t="s">
        <v>627</v>
      </c>
      <c r="K90" s="198" t="s">
        <v>394</v>
      </c>
    </row>
    <row r="91" spans="1:11" x14ac:dyDescent="0.25">
      <c r="A91" s="286" t="s">
        <v>543</v>
      </c>
      <c r="B91" s="374">
        <v>7409108</v>
      </c>
      <c r="C91" s="682" t="s">
        <v>109</v>
      </c>
      <c r="D91" s="281" t="s">
        <v>225</v>
      </c>
      <c r="E91" s="917" t="s">
        <v>232</v>
      </c>
      <c r="G91" s="708" t="s">
        <v>367</v>
      </c>
      <c r="H91" s="437">
        <v>7824020</v>
      </c>
      <c r="I91" s="496" t="s">
        <v>659</v>
      </c>
      <c r="J91" s="706" t="s">
        <v>627</v>
      </c>
      <c r="K91" s="502" t="s">
        <v>367</v>
      </c>
    </row>
    <row r="92" spans="1:11" x14ac:dyDescent="0.25">
      <c r="A92" s="25" t="s">
        <v>572</v>
      </c>
      <c r="B92" s="128">
        <v>7965</v>
      </c>
      <c r="C92" s="22" t="s">
        <v>97</v>
      </c>
      <c r="D92" s="128" t="s">
        <v>627</v>
      </c>
      <c r="E92" s="669" t="s">
        <v>232</v>
      </c>
      <c r="G92" s="85" t="s">
        <v>595</v>
      </c>
      <c r="H92" s="23">
        <v>1015141</v>
      </c>
      <c r="I92" s="86" t="s">
        <v>324</v>
      </c>
      <c r="J92" s="23" t="s">
        <v>627</v>
      </c>
      <c r="K92" s="457" t="s">
        <v>370</v>
      </c>
    </row>
    <row r="93" spans="1:11" ht="15.75" thickBot="1" x14ac:dyDescent="0.3">
      <c r="A93" s="183" t="s">
        <v>572</v>
      </c>
      <c r="B93" s="184">
        <v>7677510</v>
      </c>
      <c r="C93" s="185" t="s">
        <v>114</v>
      </c>
      <c r="D93" s="184" t="s">
        <v>627</v>
      </c>
      <c r="E93" s="186" t="s">
        <v>232</v>
      </c>
      <c r="G93" s="163" t="s">
        <v>590</v>
      </c>
      <c r="H93" s="290">
        <v>7364691</v>
      </c>
      <c r="I93" s="189" t="s">
        <v>294</v>
      </c>
      <c r="J93" s="290" t="s">
        <v>627</v>
      </c>
      <c r="K93" s="116" t="s">
        <v>315</v>
      </c>
    </row>
    <row r="94" spans="1:11" x14ac:dyDescent="0.25">
      <c r="A94" s="436" t="s">
        <v>610</v>
      </c>
      <c r="B94" s="437">
        <v>7322471</v>
      </c>
      <c r="C94" s="496" t="s">
        <v>244</v>
      </c>
      <c r="D94" s="437" t="s">
        <v>627</v>
      </c>
      <c r="E94" s="497" t="s">
        <v>246</v>
      </c>
    </row>
    <row r="95" spans="1:11" x14ac:dyDescent="0.25">
      <c r="A95" s="65" t="s">
        <v>576</v>
      </c>
      <c r="B95" s="59">
        <v>7338</v>
      </c>
      <c r="C95" s="60" t="s">
        <v>131</v>
      </c>
      <c r="D95" s="59" t="s">
        <v>627</v>
      </c>
      <c r="E95" s="72" t="s">
        <v>220</v>
      </c>
    </row>
    <row r="96" spans="1:11" ht="15.75" thickBot="1" x14ac:dyDescent="0.3">
      <c r="A96" s="453" t="s">
        <v>564</v>
      </c>
      <c r="B96" s="444">
        <v>3928</v>
      </c>
      <c r="C96" s="445" t="s">
        <v>55</v>
      </c>
      <c r="D96" s="444" t="s">
        <v>627</v>
      </c>
      <c r="E96" s="737" t="s">
        <v>209</v>
      </c>
    </row>
    <row r="97" spans="1:11" s="693" customFormat="1" x14ac:dyDescent="0.25">
      <c r="A97" s="396"/>
      <c r="B97" s="843"/>
      <c r="C97" s="482"/>
      <c r="D97" s="843"/>
      <c r="E97" s="396"/>
    </row>
    <row r="98" spans="1:11" s="693" customFormat="1" x14ac:dyDescent="0.25">
      <c r="C98" s="694"/>
      <c r="E98" s="696"/>
    </row>
    <row r="99" spans="1:11" s="724" customFormat="1" x14ac:dyDescent="0.25">
      <c r="A99" s="956" t="s">
        <v>682</v>
      </c>
      <c r="B99" s="956"/>
      <c r="C99" s="956"/>
      <c r="D99" s="956"/>
      <c r="E99" s="956"/>
    </row>
    <row r="100" spans="1:11" s="953" customFormat="1" x14ac:dyDescent="0.25"/>
    <row r="101" spans="1:11" s="953" customFormat="1" x14ac:dyDescent="0.25"/>
    <row r="102" spans="1:11" s="724" customFormat="1" ht="15.75" thickBot="1" x14ac:dyDescent="0.3">
      <c r="C102" s="725"/>
      <c r="E102" s="726"/>
    </row>
    <row r="103" spans="1:11" x14ac:dyDescent="0.25">
      <c r="A103" s="656" t="s">
        <v>74</v>
      </c>
      <c r="B103" s="656"/>
      <c r="C103" s="656"/>
      <c r="G103" s="1002" t="s">
        <v>731</v>
      </c>
      <c r="H103" s="1003"/>
      <c r="I103" s="1003"/>
      <c r="J103" s="1003"/>
      <c r="K103" s="819">
        <f>DATE(2021,6,10)</f>
        <v>44357</v>
      </c>
    </row>
    <row r="104" spans="1:11" x14ac:dyDescent="0.25">
      <c r="A104" s="24" t="s">
        <v>81</v>
      </c>
      <c r="B104" s="980" t="s">
        <v>171</v>
      </c>
      <c r="C104" s="980"/>
      <c r="G104" s="225" t="s">
        <v>732</v>
      </c>
      <c r="H104" s="218" t="s">
        <v>733</v>
      </c>
      <c r="I104" s="218"/>
      <c r="J104" s="218" t="s">
        <v>734</v>
      </c>
      <c r="K104" s="825" t="s">
        <v>735</v>
      </c>
    </row>
    <row r="105" spans="1:11" ht="15" customHeight="1" x14ac:dyDescent="0.25">
      <c r="A105" s="9" t="s">
        <v>68</v>
      </c>
      <c r="B105" s="971" t="s">
        <v>77</v>
      </c>
      <c r="C105" s="971"/>
      <c r="G105" s="346" t="s">
        <v>727</v>
      </c>
      <c r="H105" s="282" t="s">
        <v>728</v>
      </c>
      <c r="I105" s="816"/>
      <c r="J105" s="817">
        <v>3</v>
      </c>
      <c r="K105" s="820">
        <f>+J105/J$107</f>
        <v>3.7037037037037035E-2</v>
      </c>
    </row>
    <row r="106" spans="1:11" ht="15" customHeight="1" x14ac:dyDescent="0.25">
      <c r="A106" s="16" t="s">
        <v>75</v>
      </c>
      <c r="B106" s="1000" t="s">
        <v>76</v>
      </c>
      <c r="C106" s="1000"/>
      <c r="G106" s="195" t="s">
        <v>727</v>
      </c>
      <c r="H106" s="196" t="s">
        <v>730</v>
      </c>
      <c r="I106" s="185"/>
      <c r="J106" s="196">
        <v>78</v>
      </c>
      <c r="K106" s="820">
        <f>+J106/J$107</f>
        <v>0.96296296296296291</v>
      </c>
    </row>
    <row r="107" spans="1:11" ht="15" customHeight="1" x14ac:dyDescent="0.25">
      <c r="A107" s="10" t="s">
        <v>69</v>
      </c>
      <c r="B107" s="979" t="s">
        <v>197</v>
      </c>
      <c r="C107" s="979"/>
      <c r="G107" s="195" t="s">
        <v>727</v>
      </c>
      <c r="H107" s="196" t="s">
        <v>465</v>
      </c>
      <c r="I107" s="303"/>
      <c r="J107" s="196">
        <f>SUM(J105:J106)</f>
        <v>81</v>
      </c>
      <c r="K107" s="821"/>
    </row>
    <row r="108" spans="1:11" ht="15" customHeight="1" x14ac:dyDescent="0.25">
      <c r="A108" s="11" t="s">
        <v>70</v>
      </c>
      <c r="B108" s="977" t="s">
        <v>198</v>
      </c>
      <c r="C108" s="977"/>
      <c r="G108" s="195" t="s">
        <v>727</v>
      </c>
      <c r="H108" s="196" t="s">
        <v>729</v>
      </c>
      <c r="I108" s="197"/>
      <c r="J108" s="196">
        <v>2</v>
      </c>
      <c r="K108" s="822"/>
    </row>
    <row r="109" spans="1:11" ht="15" customHeight="1" x14ac:dyDescent="0.25">
      <c r="A109" s="161" t="s">
        <v>70</v>
      </c>
      <c r="B109" s="1001" t="s">
        <v>172</v>
      </c>
      <c r="C109" s="1001"/>
      <c r="G109" s="1004"/>
      <c r="H109" s="1005"/>
      <c r="I109" s="1005"/>
      <c r="J109" s="1005"/>
      <c r="K109" s="1006"/>
    </row>
    <row r="110" spans="1:11" ht="15" customHeight="1" x14ac:dyDescent="0.25">
      <c r="A110" s="12" t="s">
        <v>71</v>
      </c>
      <c r="B110" s="978" t="s">
        <v>72</v>
      </c>
      <c r="C110" s="978"/>
      <c r="G110" s="195" t="s">
        <v>311</v>
      </c>
      <c r="H110" s="282" t="s">
        <v>728</v>
      </c>
      <c r="I110" s="197"/>
      <c r="J110" s="196">
        <v>3</v>
      </c>
      <c r="K110" s="822">
        <f>+J110/J$112</f>
        <v>3.7499999999999999E-2</v>
      </c>
    </row>
    <row r="111" spans="1:11" x14ac:dyDescent="0.25">
      <c r="A111" s="655" t="s">
        <v>450</v>
      </c>
      <c r="B111" s="958" t="s">
        <v>73</v>
      </c>
      <c r="C111" s="958"/>
      <c r="G111" s="195" t="s">
        <v>311</v>
      </c>
      <c r="H111" s="196" t="s">
        <v>730</v>
      </c>
      <c r="I111" s="197"/>
      <c r="J111" s="196">
        <v>77</v>
      </c>
      <c r="K111" s="822">
        <f>+J111/J$112</f>
        <v>0.96250000000000002</v>
      </c>
    </row>
    <row r="112" spans="1:11" x14ac:dyDescent="0.25">
      <c r="B112" s="956" t="s">
        <v>199</v>
      </c>
      <c r="C112" s="956"/>
      <c r="G112" s="195" t="s">
        <v>311</v>
      </c>
      <c r="H112" s="196" t="s">
        <v>465</v>
      </c>
      <c r="I112" s="834"/>
      <c r="J112" s="818">
        <f>SUM(J110:J111)</f>
        <v>80</v>
      </c>
      <c r="K112" s="823"/>
    </row>
    <row r="113" spans="2:11" x14ac:dyDescent="0.25">
      <c r="B113" s="956" t="s">
        <v>200</v>
      </c>
      <c r="C113" s="956"/>
      <c r="G113" s="637" t="s">
        <v>311</v>
      </c>
      <c r="H113" s="403" t="s">
        <v>729</v>
      </c>
      <c r="I113" s="836"/>
      <c r="J113" s="837">
        <v>2</v>
      </c>
      <c r="K113" s="838"/>
    </row>
    <row r="114" spans="2:11" x14ac:dyDescent="0.25">
      <c r="B114" s="956" t="s">
        <v>159</v>
      </c>
      <c r="C114" s="956"/>
      <c r="D114" s="956"/>
      <c r="G114" s="225"/>
      <c r="H114" s="79"/>
      <c r="I114" s="834"/>
      <c r="J114" s="818"/>
      <c r="K114" s="809"/>
    </row>
    <row r="115" spans="2:11" x14ac:dyDescent="0.25">
      <c r="B115" s="958" t="s">
        <v>738</v>
      </c>
      <c r="C115" s="958"/>
      <c r="D115" s="958"/>
      <c r="E115" s="958"/>
      <c r="F115" s="833"/>
      <c r="G115" s="195" t="s">
        <v>465</v>
      </c>
      <c r="H115" s="282" t="s">
        <v>728</v>
      </c>
      <c r="I115" s="835"/>
      <c r="J115" s="79">
        <f>+J105+J110</f>
        <v>6</v>
      </c>
      <c r="K115" s="839">
        <f>+J115/J117</f>
        <v>3.7267080745341616E-2</v>
      </c>
    </row>
    <row r="116" spans="2:11" x14ac:dyDescent="0.25">
      <c r="B116" s="956" t="s">
        <v>739</v>
      </c>
      <c r="C116" s="956"/>
      <c r="D116" s="956"/>
      <c r="E116" s="956"/>
      <c r="G116" s="195" t="s">
        <v>465</v>
      </c>
      <c r="H116" s="196" t="s">
        <v>730</v>
      </c>
      <c r="I116" s="834"/>
      <c r="J116" s="79">
        <f t="shared" ref="J116:J118" si="0">+J106+J111</f>
        <v>155</v>
      </c>
      <c r="K116" s="839">
        <f>+J116/J117</f>
        <v>0.96273291925465843</v>
      </c>
    </row>
    <row r="117" spans="2:11" x14ac:dyDescent="0.25">
      <c r="G117" s="195" t="s">
        <v>465</v>
      </c>
      <c r="H117" s="196" t="s">
        <v>465</v>
      </c>
      <c r="I117" s="834"/>
      <c r="J117" s="79">
        <f t="shared" si="0"/>
        <v>161</v>
      </c>
      <c r="K117" s="840"/>
    </row>
    <row r="118" spans="2:11" ht="15.75" thickBot="1" x14ac:dyDescent="0.3">
      <c r="G118" s="163" t="s">
        <v>465</v>
      </c>
      <c r="H118" s="290" t="s">
        <v>729</v>
      </c>
      <c r="I118" s="824"/>
      <c r="J118" s="127">
        <f t="shared" si="0"/>
        <v>4</v>
      </c>
      <c r="K118" s="841"/>
    </row>
  </sheetData>
  <sortState xmlns:xlrd2="http://schemas.microsoft.com/office/spreadsheetml/2017/richdata2" ref="A5:E97">
    <sortCondition ref="C5:C97"/>
  </sortState>
  <mergeCells count="21">
    <mergeCell ref="B111:C111"/>
    <mergeCell ref="B112:C112"/>
    <mergeCell ref="B113:C113"/>
    <mergeCell ref="B114:D114"/>
    <mergeCell ref="B115:E115"/>
    <mergeCell ref="B116:E116"/>
    <mergeCell ref="A1:K1"/>
    <mergeCell ref="B110:C110"/>
    <mergeCell ref="G2:K2"/>
    <mergeCell ref="A3:E3"/>
    <mergeCell ref="G3:K3"/>
    <mergeCell ref="A2:E2"/>
    <mergeCell ref="B105:C105"/>
    <mergeCell ref="B106:C106"/>
    <mergeCell ref="B107:C107"/>
    <mergeCell ref="B108:C108"/>
    <mergeCell ref="B109:C109"/>
    <mergeCell ref="B104:C104"/>
    <mergeCell ref="A99:E99"/>
    <mergeCell ref="G103:J103"/>
    <mergeCell ref="G109:K109"/>
  </mergeCells>
  <phoneticPr fontId="15" type="noConversion"/>
  <pageMargins left="0.70866141732283472" right="0.70866141732283472" top="0.74803149606299213" bottom="0.74803149606299213" header="0.31496062992125984" footer="0.31496062992125984"/>
  <pageSetup scale="63" fitToHeight="0" orientation="landscape" r:id="rId1"/>
  <headerFooter>
    <oddFooter>&amp;LD123 Alignment for 2021-2022&amp;CDraft #4 - Jun 11, 2021&amp;RPage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41F9-2D35-43B9-88C6-65EE3365EE3A}">
  <sheetPr>
    <pageSetUpPr fitToPage="1"/>
  </sheetPr>
  <dimension ref="A1:K62"/>
  <sheetViews>
    <sheetView zoomScale="96" zoomScaleNormal="96" workbookViewId="0">
      <selection activeCell="A2" sqref="A2:K2"/>
    </sheetView>
  </sheetViews>
  <sheetFormatPr defaultColWidth="9.140625" defaultRowHeight="15" x14ac:dyDescent="0.25"/>
  <cols>
    <col min="1" max="1" width="11.140625" style="168" customWidth="1"/>
    <col min="2" max="2" width="8.85546875" style="168" customWidth="1"/>
    <col min="3" max="3" width="41.140625" style="169" customWidth="1"/>
    <col min="4" max="4" width="13.5703125" style="168" customWidth="1"/>
    <col min="5" max="5" width="9.85546875" style="8" customWidth="1"/>
    <col min="6" max="6" width="9" style="168" customWidth="1"/>
    <col min="7" max="7" width="9" style="125" customWidth="1"/>
    <col min="8" max="8" width="9" style="168" customWidth="1"/>
    <col min="9" max="9" width="41.140625" style="169" customWidth="1"/>
    <col min="10" max="10" width="11.28515625" style="125" bestFit="1" customWidth="1"/>
    <col min="11" max="11" width="17.42578125" style="168" customWidth="1"/>
    <col min="12" max="16384" width="9.140625" style="168"/>
  </cols>
  <sheetData>
    <row r="1" spans="1:11" ht="18.75" x14ac:dyDescent="0.3">
      <c r="A1" s="991" t="s">
        <v>548</v>
      </c>
      <c r="B1" s="991"/>
      <c r="C1" s="991"/>
      <c r="D1" s="991"/>
      <c r="E1" s="991"/>
      <c r="F1" s="991"/>
      <c r="G1" s="991"/>
      <c r="H1" s="991"/>
      <c r="I1" s="991"/>
      <c r="J1" s="991"/>
      <c r="K1" s="991"/>
    </row>
    <row r="2" spans="1:11" x14ac:dyDescent="0.25">
      <c r="A2" s="956"/>
      <c r="B2" s="956"/>
      <c r="C2" s="956"/>
      <c r="D2" s="956"/>
      <c r="E2" s="956"/>
      <c r="F2" s="956"/>
      <c r="G2" s="956"/>
      <c r="H2" s="956"/>
      <c r="I2" s="956"/>
      <c r="J2" s="956"/>
      <c r="K2" s="956"/>
    </row>
    <row r="3" spans="1:11" x14ac:dyDescent="0.25">
      <c r="A3" s="963" t="s">
        <v>60</v>
      </c>
      <c r="B3" s="963"/>
      <c r="C3" s="168" t="s">
        <v>201</v>
      </c>
      <c r="G3" s="1007" t="s">
        <v>445</v>
      </c>
      <c r="H3" s="1007"/>
      <c r="I3" s="1007"/>
      <c r="J3" s="1007"/>
      <c r="K3" s="1007"/>
    </row>
    <row r="4" spans="1:11" x14ac:dyDescent="0.25">
      <c r="C4" s="208" t="s">
        <v>202</v>
      </c>
      <c r="G4" s="1007" t="s">
        <v>289</v>
      </c>
      <c r="H4" s="1007"/>
      <c r="I4" s="1007"/>
      <c r="J4" s="1007"/>
      <c r="K4" s="1007"/>
    </row>
    <row r="5" spans="1:11" x14ac:dyDescent="0.25">
      <c r="A5" s="956"/>
      <c r="B5" s="956"/>
      <c r="C5" s="956"/>
      <c r="D5" s="956"/>
      <c r="E5" s="956"/>
      <c r="F5" s="956"/>
      <c r="G5" s="956"/>
      <c r="H5" s="956"/>
      <c r="I5" s="956"/>
      <c r="J5" s="956"/>
      <c r="K5" s="956"/>
    </row>
    <row r="6" spans="1:11" x14ac:dyDescent="0.25">
      <c r="A6" s="170" t="s">
        <v>28</v>
      </c>
      <c r="D6" s="170" t="s">
        <v>257</v>
      </c>
      <c r="G6" s="963" t="s">
        <v>67</v>
      </c>
      <c r="H6" s="963"/>
      <c r="I6" s="963"/>
      <c r="J6" s="963"/>
      <c r="K6" s="963"/>
    </row>
    <row r="7" spans="1:11" x14ac:dyDescent="0.25">
      <c r="A7" s="168" t="s">
        <v>22</v>
      </c>
      <c r="B7" s="168" t="s">
        <v>23</v>
      </c>
      <c r="D7" s="2">
        <v>44012</v>
      </c>
      <c r="E7" s="8">
        <v>20</v>
      </c>
      <c r="G7" s="1009" t="s">
        <v>447</v>
      </c>
      <c r="H7" s="1009"/>
      <c r="I7" s="1009"/>
      <c r="J7" s="1009"/>
      <c r="K7" s="1009"/>
    </row>
    <row r="8" spans="1:11" x14ac:dyDescent="0.25">
      <c r="A8" s="168" t="s">
        <v>24</v>
      </c>
      <c r="B8" s="168" t="s">
        <v>203</v>
      </c>
      <c r="D8" s="2">
        <v>44357</v>
      </c>
      <c r="E8" s="8">
        <v>18</v>
      </c>
      <c r="G8" s="1009" t="s">
        <v>649</v>
      </c>
      <c r="H8" s="1009"/>
      <c r="I8" s="1009"/>
      <c r="J8" s="1009"/>
      <c r="K8" s="1009"/>
    </row>
    <row r="9" spans="1:11" x14ac:dyDescent="0.25">
      <c r="A9" s="168" t="s">
        <v>25</v>
      </c>
      <c r="B9" s="168" t="s">
        <v>26</v>
      </c>
      <c r="D9" s="168" t="s">
        <v>29</v>
      </c>
      <c r="E9" s="8">
        <v>0</v>
      </c>
      <c r="G9" s="549" t="s">
        <v>446</v>
      </c>
      <c r="H9" s="549"/>
      <c r="I9" s="549"/>
      <c r="J9" s="549"/>
      <c r="K9" s="549"/>
    </row>
    <row r="10" spans="1:11" x14ac:dyDescent="0.25">
      <c r="A10" s="168" t="s">
        <v>27</v>
      </c>
      <c r="B10" s="168" t="s">
        <v>204</v>
      </c>
      <c r="D10" s="168" t="s">
        <v>30</v>
      </c>
      <c r="E10" s="8">
        <v>2</v>
      </c>
      <c r="G10" s="1009" t="s">
        <v>498</v>
      </c>
      <c r="H10" s="1009"/>
      <c r="I10" s="1009"/>
      <c r="J10" s="1009"/>
      <c r="K10" s="1009"/>
    </row>
    <row r="11" spans="1:11" x14ac:dyDescent="0.25">
      <c r="D11" s="168" t="s">
        <v>31</v>
      </c>
      <c r="E11" s="8">
        <f>SUM(E8:E10)</f>
        <v>20</v>
      </c>
      <c r="G11" s="1009" t="s">
        <v>648</v>
      </c>
      <c r="H11" s="1009"/>
      <c r="I11" s="1009"/>
      <c r="J11" s="1009"/>
      <c r="K11" s="1009"/>
    </row>
    <row r="12" spans="1:11" x14ac:dyDescent="0.25">
      <c r="A12" s="956"/>
      <c r="B12" s="956"/>
      <c r="C12" s="956"/>
      <c r="D12" s="956"/>
      <c r="E12" s="956"/>
      <c r="F12" s="956"/>
      <c r="G12" s="956"/>
      <c r="H12" s="956"/>
      <c r="I12" s="956"/>
      <c r="J12" s="956"/>
      <c r="K12" s="956"/>
    </row>
    <row r="13" spans="1:11" ht="15.75" thickBot="1" x14ac:dyDescent="0.3">
      <c r="A13" s="1008" t="s">
        <v>61</v>
      </c>
      <c r="B13" s="1008"/>
      <c r="C13" s="1008"/>
      <c r="D13" s="1008"/>
      <c r="E13" s="1008"/>
      <c r="H13" s="1008" t="s">
        <v>496</v>
      </c>
      <c r="I13" s="1008"/>
      <c r="J13" s="1008"/>
      <c r="K13" s="1008"/>
    </row>
    <row r="14" spans="1:11" ht="15.75" x14ac:dyDescent="0.25">
      <c r="A14" s="993" t="s">
        <v>65</v>
      </c>
      <c r="B14" s="994"/>
      <c r="C14" s="994"/>
      <c r="D14" s="994"/>
      <c r="E14" s="995"/>
      <c r="G14" s="996" t="s">
        <v>66</v>
      </c>
      <c r="H14" s="997"/>
      <c r="I14" s="997"/>
      <c r="J14" s="997"/>
      <c r="K14" s="998"/>
    </row>
    <row r="15" spans="1:11" s="172" customFormat="1" ht="30" customHeight="1" thickBot="1" x14ac:dyDescent="0.3">
      <c r="A15" s="105" t="s">
        <v>32</v>
      </c>
      <c r="B15" s="106" t="s">
        <v>33</v>
      </c>
      <c r="C15" s="107" t="s">
        <v>34</v>
      </c>
      <c r="D15" s="106" t="s">
        <v>766</v>
      </c>
      <c r="E15" s="174" t="s">
        <v>59</v>
      </c>
      <c r="G15" s="67" t="s">
        <v>32</v>
      </c>
      <c r="H15" s="214" t="s">
        <v>33</v>
      </c>
      <c r="I15" s="209" t="s">
        <v>34</v>
      </c>
      <c r="J15" s="127"/>
      <c r="K15" s="110" t="s">
        <v>64</v>
      </c>
    </row>
    <row r="16" spans="1:11" x14ac:dyDescent="0.25">
      <c r="A16" s="228" t="s">
        <v>563</v>
      </c>
      <c r="B16" s="229">
        <v>312</v>
      </c>
      <c r="C16" s="230" t="s">
        <v>35</v>
      </c>
      <c r="D16" s="229" t="s">
        <v>627</v>
      </c>
      <c r="E16" s="231" t="s">
        <v>636</v>
      </c>
      <c r="G16" s="61"/>
      <c r="H16" s="62"/>
      <c r="I16" s="210" t="s">
        <v>583</v>
      </c>
      <c r="J16" s="227"/>
      <c r="K16" s="37"/>
    </row>
    <row r="17" spans="1:11" x14ac:dyDescent="0.25">
      <c r="A17" s="232" t="s">
        <v>563</v>
      </c>
      <c r="B17" s="233">
        <v>7982</v>
      </c>
      <c r="C17" s="234" t="s">
        <v>36</v>
      </c>
      <c r="D17" s="233" t="s">
        <v>627</v>
      </c>
      <c r="E17" s="235" t="s">
        <v>207</v>
      </c>
      <c r="G17" s="65"/>
      <c r="H17" s="59"/>
      <c r="I17" s="211" t="s">
        <v>584</v>
      </c>
      <c r="J17" s="218"/>
      <c r="K17" s="26"/>
    </row>
    <row r="18" spans="1:11" x14ac:dyDescent="0.25">
      <c r="A18" s="232" t="s">
        <v>563</v>
      </c>
      <c r="B18" s="233">
        <v>8059</v>
      </c>
      <c r="C18" s="234" t="s">
        <v>37</v>
      </c>
      <c r="D18" s="233" t="s">
        <v>627</v>
      </c>
      <c r="E18" s="236" t="s">
        <v>636</v>
      </c>
      <c r="G18" s="65"/>
      <c r="H18" s="59"/>
      <c r="I18" s="211" t="s">
        <v>495</v>
      </c>
      <c r="J18" s="218"/>
      <c r="K18" s="26"/>
    </row>
    <row r="19" spans="1:11" x14ac:dyDescent="0.25">
      <c r="A19" s="855" t="s">
        <v>563</v>
      </c>
      <c r="B19" s="856">
        <v>2102634</v>
      </c>
      <c r="C19" s="857" t="s">
        <v>56</v>
      </c>
      <c r="D19" s="858" t="s">
        <v>78</v>
      </c>
      <c r="E19" s="859" t="s">
        <v>227</v>
      </c>
      <c r="G19" s="85"/>
      <c r="H19" s="23"/>
      <c r="I19" s="212"/>
      <c r="J19" s="264"/>
      <c r="K19" s="27"/>
    </row>
    <row r="20" spans="1:11" x14ac:dyDescent="0.25">
      <c r="A20" s="889" t="s">
        <v>563</v>
      </c>
      <c r="B20" s="885">
        <v>4391235</v>
      </c>
      <c r="C20" s="886" t="s">
        <v>39</v>
      </c>
      <c r="D20" s="885" t="s">
        <v>205</v>
      </c>
      <c r="E20" s="895" t="s">
        <v>636</v>
      </c>
      <c r="G20" s="195"/>
      <c r="H20" s="23"/>
      <c r="I20" s="212"/>
      <c r="J20" s="264"/>
      <c r="K20" s="27"/>
    </row>
    <row r="21" spans="1:11" ht="15.75" thickBot="1" x14ac:dyDescent="0.3">
      <c r="A21" s="861" t="s">
        <v>563</v>
      </c>
      <c r="B21" s="862">
        <v>7088177</v>
      </c>
      <c r="C21" s="863" t="s">
        <v>57</v>
      </c>
      <c r="D21" s="864" t="s">
        <v>78</v>
      </c>
      <c r="E21" s="865" t="s">
        <v>227</v>
      </c>
      <c r="G21" s="67"/>
      <c r="H21" s="100"/>
      <c r="I21" s="213"/>
      <c r="J21" s="265"/>
      <c r="K21" s="55"/>
    </row>
    <row r="22" spans="1:11" ht="15.75" thickBot="1" x14ac:dyDescent="0.3">
      <c r="A22" s="685"/>
      <c r="B22" s="685"/>
      <c r="C22" s="689"/>
      <c r="D22" s="685"/>
      <c r="E22" s="690"/>
    </row>
    <row r="23" spans="1:11" x14ac:dyDescent="0.25">
      <c r="A23" s="434" t="s">
        <v>564</v>
      </c>
      <c r="B23" s="367">
        <v>3928</v>
      </c>
      <c r="C23" s="435" t="s">
        <v>55</v>
      </c>
      <c r="D23" s="367" t="s">
        <v>627</v>
      </c>
      <c r="E23" s="738" t="s">
        <v>209</v>
      </c>
      <c r="G23" s="331"/>
      <c r="H23" s="308"/>
      <c r="I23" s="309"/>
      <c r="J23" s="284"/>
      <c r="K23" s="201"/>
    </row>
    <row r="24" spans="1:11" x14ac:dyDescent="0.25">
      <c r="A24" s="25" t="s">
        <v>564</v>
      </c>
      <c r="B24" s="128">
        <v>7958</v>
      </c>
      <c r="C24" s="20" t="s">
        <v>40</v>
      </c>
      <c r="D24" s="128" t="s">
        <v>627</v>
      </c>
      <c r="E24" s="112" t="s">
        <v>207</v>
      </c>
      <c r="G24" s="25" t="s">
        <v>207</v>
      </c>
      <c r="H24" s="128">
        <v>7958</v>
      </c>
      <c r="I24" s="20" t="s">
        <v>40</v>
      </c>
      <c r="J24" s="218"/>
      <c r="K24" s="26"/>
    </row>
    <row r="25" spans="1:11" x14ac:dyDescent="0.25">
      <c r="A25" s="25" t="s">
        <v>564</v>
      </c>
      <c r="B25" s="128">
        <v>8235</v>
      </c>
      <c r="C25" s="20" t="s">
        <v>41</v>
      </c>
      <c r="D25" s="128" t="s">
        <v>627</v>
      </c>
      <c r="E25" s="112" t="s">
        <v>207</v>
      </c>
      <c r="G25" s="25" t="s">
        <v>207</v>
      </c>
      <c r="H25" s="128">
        <v>8235</v>
      </c>
      <c r="I25" s="20" t="s">
        <v>41</v>
      </c>
      <c r="J25" s="218"/>
      <c r="K25" s="26"/>
    </row>
    <row r="26" spans="1:11" x14ac:dyDescent="0.25">
      <c r="A26" s="25" t="s">
        <v>564</v>
      </c>
      <c r="B26" s="128">
        <v>877549</v>
      </c>
      <c r="C26" s="20" t="s">
        <v>42</v>
      </c>
      <c r="D26" s="128" t="s">
        <v>627</v>
      </c>
      <c r="E26" s="112" t="s">
        <v>207</v>
      </c>
      <c r="G26" s="25" t="s">
        <v>207</v>
      </c>
      <c r="H26" s="128">
        <v>877549</v>
      </c>
      <c r="I26" s="20" t="s">
        <v>42</v>
      </c>
      <c r="J26" s="218"/>
      <c r="K26" s="26"/>
    </row>
    <row r="27" spans="1:11" x14ac:dyDescent="0.25">
      <c r="A27" s="232" t="s">
        <v>564</v>
      </c>
      <c r="B27" s="233">
        <v>2527941</v>
      </c>
      <c r="C27" s="234" t="s">
        <v>43</v>
      </c>
      <c r="D27" s="233" t="s">
        <v>627</v>
      </c>
      <c r="E27" s="236" t="s">
        <v>636</v>
      </c>
      <c r="G27" s="291" t="s">
        <v>207</v>
      </c>
      <c r="H27" s="292">
        <v>7982</v>
      </c>
      <c r="I27" s="293" t="s">
        <v>36</v>
      </c>
      <c r="J27" s="266" t="s">
        <v>63</v>
      </c>
      <c r="K27" s="256" t="s">
        <v>80</v>
      </c>
    </row>
    <row r="28" spans="1:11" ht="15.75" thickBot="1" x14ac:dyDescent="0.3">
      <c r="A28" s="176" t="s">
        <v>564</v>
      </c>
      <c r="B28" s="148">
        <v>7398133</v>
      </c>
      <c r="C28" s="175" t="s">
        <v>44</v>
      </c>
      <c r="D28" s="148" t="s">
        <v>627</v>
      </c>
      <c r="E28" s="173" t="s">
        <v>207</v>
      </c>
      <c r="G28" s="176" t="s">
        <v>207</v>
      </c>
      <c r="H28" s="148">
        <v>7398133</v>
      </c>
      <c r="I28" s="175" t="s">
        <v>44</v>
      </c>
      <c r="J28" s="265"/>
      <c r="K28" s="55"/>
    </row>
    <row r="29" spans="1:11" ht="15.75" thickBot="1" x14ac:dyDescent="0.3">
      <c r="A29" s="685"/>
      <c r="B29" s="685"/>
      <c r="C29" s="689"/>
      <c r="D29" s="685"/>
      <c r="E29" s="691"/>
      <c r="G29" s="685"/>
      <c r="H29" s="626"/>
      <c r="I29" s="686"/>
      <c r="J29" s="687"/>
      <c r="K29" s="626"/>
    </row>
    <row r="30" spans="1:11" x14ac:dyDescent="0.25">
      <c r="A30" s="867" t="s">
        <v>565</v>
      </c>
      <c r="B30" s="868">
        <v>2710</v>
      </c>
      <c r="C30" s="869" t="s">
        <v>54</v>
      </c>
      <c r="D30" s="868" t="s">
        <v>78</v>
      </c>
      <c r="E30" s="870" t="s">
        <v>227</v>
      </c>
      <c r="G30" s="61"/>
      <c r="H30" s="62"/>
      <c r="I30" s="124"/>
      <c r="J30" s="227"/>
      <c r="K30" s="37"/>
    </row>
    <row r="31" spans="1:11" x14ac:dyDescent="0.25">
      <c r="A31" s="222" t="s">
        <v>565</v>
      </c>
      <c r="B31" s="223">
        <v>6047</v>
      </c>
      <c r="C31" s="224" t="s">
        <v>45</v>
      </c>
      <c r="D31" s="223" t="s">
        <v>627</v>
      </c>
      <c r="E31" s="112" t="s">
        <v>208</v>
      </c>
      <c r="G31" s="225" t="s">
        <v>208</v>
      </c>
      <c r="H31" s="218">
        <v>6047</v>
      </c>
      <c r="I31" s="684" t="s">
        <v>45</v>
      </c>
      <c r="J31" s="218"/>
      <c r="K31" s="26"/>
    </row>
    <row r="32" spans="1:11" x14ac:dyDescent="0.25">
      <c r="A32" s="222" t="s">
        <v>565</v>
      </c>
      <c r="B32" s="223">
        <v>988094</v>
      </c>
      <c r="C32" s="224" t="s">
        <v>46</v>
      </c>
      <c r="D32" s="223" t="s">
        <v>627</v>
      </c>
      <c r="E32" s="112" t="s">
        <v>208</v>
      </c>
      <c r="G32" s="225" t="s">
        <v>208</v>
      </c>
      <c r="H32" s="218">
        <v>988094</v>
      </c>
      <c r="I32" s="684" t="s">
        <v>46</v>
      </c>
      <c r="J32" s="218"/>
      <c r="K32" s="26"/>
    </row>
    <row r="33" spans="1:11" x14ac:dyDescent="0.25">
      <c r="A33" s="222" t="s">
        <v>565</v>
      </c>
      <c r="B33" s="223">
        <v>1503547</v>
      </c>
      <c r="C33" s="224" t="s">
        <v>47</v>
      </c>
      <c r="D33" s="223" t="s">
        <v>627</v>
      </c>
      <c r="E33" s="112" t="s">
        <v>208</v>
      </c>
      <c r="G33" s="225" t="s">
        <v>208</v>
      </c>
      <c r="H33" s="218">
        <v>1503547</v>
      </c>
      <c r="I33" s="684" t="s">
        <v>47</v>
      </c>
      <c r="J33" s="218"/>
      <c r="K33" s="26"/>
    </row>
    <row r="34" spans="1:11" x14ac:dyDescent="0.25">
      <c r="A34" s="222" t="s">
        <v>565</v>
      </c>
      <c r="B34" s="223">
        <v>3206544</v>
      </c>
      <c r="C34" s="224" t="s">
        <v>48</v>
      </c>
      <c r="D34" s="223" t="s">
        <v>627</v>
      </c>
      <c r="E34" s="112" t="s">
        <v>208</v>
      </c>
      <c r="G34" s="225" t="s">
        <v>208</v>
      </c>
      <c r="H34" s="218">
        <v>3206544</v>
      </c>
      <c r="I34" s="684" t="s">
        <v>48</v>
      </c>
      <c r="J34" s="218"/>
      <c r="K34" s="26"/>
    </row>
    <row r="35" spans="1:11" ht="15.75" thickBot="1" x14ac:dyDescent="0.3">
      <c r="A35" s="237" t="s">
        <v>565</v>
      </c>
      <c r="B35" s="238">
        <v>6982136</v>
      </c>
      <c r="C35" s="239" t="s">
        <v>49</v>
      </c>
      <c r="D35" s="238" t="s">
        <v>627</v>
      </c>
      <c r="E35" s="240" t="s">
        <v>239</v>
      </c>
      <c r="G35" s="215"/>
      <c r="H35" s="216"/>
      <c r="I35" s="217"/>
      <c r="J35" s="265"/>
      <c r="K35" s="55"/>
    </row>
    <row r="36" spans="1:11" ht="15.75" thickBot="1" x14ac:dyDescent="0.3">
      <c r="A36" s="688"/>
      <c r="B36" s="688"/>
      <c r="C36" s="692"/>
      <c r="D36" s="688"/>
      <c r="E36" s="690"/>
      <c r="G36" s="688"/>
      <c r="H36" s="626"/>
      <c r="I36" s="686"/>
      <c r="J36" s="687"/>
      <c r="K36" s="626"/>
    </row>
    <row r="37" spans="1:11" x14ac:dyDescent="0.25">
      <c r="A37" s="219" t="s">
        <v>566</v>
      </c>
      <c r="B37" s="220">
        <v>406</v>
      </c>
      <c r="C37" s="221" t="s">
        <v>50</v>
      </c>
      <c r="D37" s="220" t="s">
        <v>627</v>
      </c>
      <c r="E37" s="111" t="s">
        <v>209</v>
      </c>
      <c r="G37" s="226" t="s">
        <v>209</v>
      </c>
      <c r="H37" s="227">
        <v>406</v>
      </c>
      <c r="I37" s="36" t="s">
        <v>50</v>
      </c>
      <c r="J37" s="227"/>
      <c r="K37" s="37"/>
    </row>
    <row r="38" spans="1:11" x14ac:dyDescent="0.25">
      <c r="A38" s="222" t="s">
        <v>566</v>
      </c>
      <c r="B38" s="223">
        <v>7099</v>
      </c>
      <c r="C38" s="224" t="s">
        <v>51</v>
      </c>
      <c r="D38" s="223" t="s">
        <v>627</v>
      </c>
      <c r="E38" s="112" t="s">
        <v>209</v>
      </c>
      <c r="G38" s="225" t="s">
        <v>209</v>
      </c>
      <c r="H38" s="218">
        <v>7099</v>
      </c>
      <c r="I38" s="684" t="s">
        <v>51</v>
      </c>
      <c r="J38" s="218"/>
      <c r="K38" s="26"/>
    </row>
    <row r="39" spans="1:11" x14ac:dyDescent="0.25">
      <c r="A39" s="776" t="s">
        <v>566</v>
      </c>
      <c r="B39" s="777">
        <v>9732</v>
      </c>
      <c r="C39" s="778" t="s">
        <v>52</v>
      </c>
      <c r="D39" s="777" t="s">
        <v>542</v>
      </c>
      <c r="E39" s="779" t="s">
        <v>209</v>
      </c>
      <c r="G39" s="772" t="s">
        <v>209</v>
      </c>
      <c r="H39" s="773">
        <v>9732</v>
      </c>
      <c r="I39" s="780" t="s">
        <v>52</v>
      </c>
      <c r="J39" s="768" t="s">
        <v>542</v>
      </c>
      <c r="K39" s="781" t="s">
        <v>717</v>
      </c>
    </row>
    <row r="40" spans="1:11" ht="15" customHeight="1" x14ac:dyDescent="0.25">
      <c r="A40" s="222" t="s">
        <v>566</v>
      </c>
      <c r="B40" s="223">
        <v>737446</v>
      </c>
      <c r="C40" s="224" t="s">
        <v>53</v>
      </c>
      <c r="D40" s="223" t="s">
        <v>627</v>
      </c>
      <c r="E40" s="112" t="s">
        <v>209</v>
      </c>
      <c r="G40" s="225" t="s">
        <v>209</v>
      </c>
      <c r="H40" s="218">
        <v>737446</v>
      </c>
      <c r="I40" s="684" t="s">
        <v>53</v>
      </c>
      <c r="J40" s="218"/>
      <c r="K40" s="26"/>
    </row>
    <row r="41" spans="1:11" ht="15" customHeight="1" x14ac:dyDescent="0.25">
      <c r="A41" s="332" t="s">
        <v>566</v>
      </c>
      <c r="B41" s="333">
        <v>2222441</v>
      </c>
      <c r="C41" s="334" t="s">
        <v>38</v>
      </c>
      <c r="D41" s="333" t="s">
        <v>627</v>
      </c>
      <c r="E41" s="246" t="s">
        <v>209</v>
      </c>
      <c r="G41" s="183" t="s">
        <v>209</v>
      </c>
      <c r="H41" s="184">
        <v>2222441</v>
      </c>
      <c r="I41" s="185" t="s">
        <v>38</v>
      </c>
      <c r="J41" s="260"/>
      <c r="K41" s="187"/>
    </row>
    <row r="42" spans="1:11" s="172" customFormat="1" ht="15" customHeight="1" thickBot="1" x14ac:dyDescent="0.3">
      <c r="A42" s="871" t="s">
        <v>566</v>
      </c>
      <c r="B42" s="872">
        <v>7390804</v>
      </c>
      <c r="C42" s="873" t="s">
        <v>58</v>
      </c>
      <c r="D42" s="872" t="s">
        <v>78</v>
      </c>
      <c r="E42" s="874" t="s">
        <v>227</v>
      </c>
      <c r="G42" s="739" t="s">
        <v>209</v>
      </c>
      <c r="H42" s="740">
        <v>3928</v>
      </c>
      <c r="I42" s="741" t="s">
        <v>55</v>
      </c>
      <c r="J42" s="742" t="s">
        <v>240</v>
      </c>
      <c r="K42" s="743" t="s">
        <v>212</v>
      </c>
    </row>
    <row r="43" spans="1:11" s="252" customFormat="1" ht="15.75" thickBot="1" x14ac:dyDescent="0.3">
      <c r="A43" s="249"/>
      <c r="B43" s="249"/>
      <c r="C43" s="250"/>
      <c r="D43" s="249"/>
      <c r="E43" s="251"/>
      <c r="G43" s="259"/>
      <c r="I43" s="245"/>
      <c r="J43" s="259"/>
    </row>
    <row r="44" spans="1:11" s="252" customFormat="1" x14ac:dyDescent="0.25">
      <c r="A44" s="590" t="s">
        <v>74</v>
      </c>
      <c r="B44" s="590"/>
      <c r="C44" s="590"/>
      <c r="D44" s="589"/>
      <c r="E44" s="253"/>
      <c r="G44" s="411" t="s">
        <v>215</v>
      </c>
      <c r="H44" s="943">
        <v>1370</v>
      </c>
      <c r="I44" s="942" t="s">
        <v>99</v>
      </c>
      <c r="J44" s="284" t="s">
        <v>174</v>
      </c>
      <c r="K44" s="201" t="s">
        <v>214</v>
      </c>
    </row>
    <row r="45" spans="1:11" s="252" customFormat="1" x14ac:dyDescent="0.25">
      <c r="A45" s="24" t="s">
        <v>81</v>
      </c>
      <c r="B45" s="980" t="s">
        <v>171</v>
      </c>
      <c r="C45" s="980"/>
      <c r="D45" s="589"/>
      <c r="E45" s="253"/>
      <c r="G45" s="261" t="s">
        <v>215</v>
      </c>
      <c r="H45" s="524">
        <v>1418358</v>
      </c>
      <c r="I45" s="297" t="s">
        <v>101</v>
      </c>
      <c r="J45" s="260" t="s">
        <v>174</v>
      </c>
      <c r="K45" s="187" t="s">
        <v>214</v>
      </c>
    </row>
    <row r="46" spans="1:11" s="252" customFormat="1" ht="15" customHeight="1" x14ac:dyDescent="0.25">
      <c r="A46" s="9" t="s">
        <v>68</v>
      </c>
      <c r="B46" s="971" t="s">
        <v>77</v>
      </c>
      <c r="C46" s="971"/>
      <c r="D46" s="589"/>
      <c r="E46" s="253"/>
      <c r="G46" s="261" t="s">
        <v>215</v>
      </c>
      <c r="H46" s="524">
        <v>4142935</v>
      </c>
      <c r="I46" s="297" t="s">
        <v>108</v>
      </c>
      <c r="J46" s="260" t="s">
        <v>174</v>
      </c>
      <c r="K46" s="187" t="s">
        <v>214</v>
      </c>
    </row>
    <row r="47" spans="1:11" s="252" customFormat="1" ht="15" customHeight="1" thickBot="1" x14ac:dyDescent="0.3">
      <c r="A47" s="16" t="s">
        <v>75</v>
      </c>
      <c r="B47" s="1000" t="s">
        <v>76</v>
      </c>
      <c r="C47" s="1000"/>
      <c r="D47" s="589"/>
      <c r="E47" s="253"/>
      <c r="G47" s="344" t="s">
        <v>215</v>
      </c>
      <c r="H47" s="525">
        <v>7750367</v>
      </c>
      <c r="I47" s="526" t="s">
        <v>173</v>
      </c>
      <c r="J47" s="395" t="s">
        <v>174</v>
      </c>
      <c r="K47" s="166" t="s">
        <v>214</v>
      </c>
    </row>
    <row r="48" spans="1:11" s="252" customFormat="1" ht="15.75" customHeight="1" thickBot="1" x14ac:dyDescent="0.3">
      <c r="A48" s="10" t="s">
        <v>69</v>
      </c>
      <c r="B48" s="979" t="s">
        <v>197</v>
      </c>
      <c r="C48" s="979"/>
      <c r="D48" s="589"/>
      <c r="E48" s="253"/>
      <c r="G48" s="259"/>
      <c r="H48" s="241"/>
      <c r="I48" s="242"/>
      <c r="J48" s="125"/>
      <c r="K48" s="241"/>
    </row>
    <row r="49" spans="1:11" s="252" customFormat="1" ht="15" customHeight="1" x14ac:dyDescent="0.25">
      <c r="A49" s="11" t="s">
        <v>70</v>
      </c>
      <c r="B49" s="977" t="s">
        <v>198</v>
      </c>
      <c r="C49" s="977"/>
      <c r="D49" s="589"/>
      <c r="E49" s="253"/>
      <c r="G49" s="411" t="s">
        <v>216</v>
      </c>
      <c r="H49" s="294">
        <v>2303</v>
      </c>
      <c r="I49" s="200" t="s">
        <v>103</v>
      </c>
      <c r="J49" s="284" t="s">
        <v>213</v>
      </c>
      <c r="K49" s="201" t="s">
        <v>214</v>
      </c>
    </row>
    <row r="50" spans="1:11" s="252" customFormat="1" ht="15" customHeight="1" x14ac:dyDescent="0.25">
      <c r="A50" s="161" t="s">
        <v>70</v>
      </c>
      <c r="B50" s="1011" t="s">
        <v>172</v>
      </c>
      <c r="C50" s="1011"/>
      <c r="D50" s="589"/>
      <c r="E50" s="593"/>
      <c r="G50" s="767" t="s">
        <v>216</v>
      </c>
      <c r="H50" s="875">
        <v>4373</v>
      </c>
      <c r="I50" s="782" t="s">
        <v>104</v>
      </c>
      <c r="J50" s="768" t="s">
        <v>542</v>
      </c>
      <c r="K50" s="781" t="s">
        <v>717</v>
      </c>
    </row>
    <row r="51" spans="1:11" s="252" customFormat="1" ht="15" customHeight="1" x14ac:dyDescent="0.25">
      <c r="A51" s="12" t="s">
        <v>71</v>
      </c>
      <c r="B51" s="978" t="s">
        <v>72</v>
      </c>
      <c r="C51" s="978"/>
      <c r="D51" s="589"/>
      <c r="G51" s="261" t="s">
        <v>216</v>
      </c>
      <c r="H51" s="196">
        <v>6582774</v>
      </c>
      <c r="I51" s="303" t="s">
        <v>106</v>
      </c>
      <c r="J51" s="260" t="s">
        <v>213</v>
      </c>
      <c r="K51" s="187" t="s">
        <v>214</v>
      </c>
    </row>
    <row r="52" spans="1:11" s="252" customFormat="1" x14ac:dyDescent="0.25">
      <c r="A52" s="589" t="s">
        <v>450</v>
      </c>
      <c r="B52" s="958" t="s">
        <v>73</v>
      </c>
      <c r="C52" s="958"/>
      <c r="D52" s="589"/>
      <c r="G52" s="767" t="s">
        <v>216</v>
      </c>
      <c r="H52" s="773">
        <v>7527272</v>
      </c>
      <c r="I52" s="780" t="s">
        <v>107</v>
      </c>
      <c r="J52" s="768" t="s">
        <v>213</v>
      </c>
      <c r="K52" s="781" t="s">
        <v>214</v>
      </c>
    </row>
    <row r="53" spans="1:11" s="252" customFormat="1" ht="15.75" thickBot="1" x14ac:dyDescent="0.3">
      <c r="A53" s="589"/>
      <c r="B53" s="956" t="s">
        <v>199</v>
      </c>
      <c r="C53" s="956"/>
      <c r="D53" s="589"/>
      <c r="G53" s="263" t="s">
        <v>216</v>
      </c>
      <c r="H53" s="876">
        <v>7634074</v>
      </c>
      <c r="I53" s="257" t="s">
        <v>210</v>
      </c>
      <c r="J53" s="268" t="s">
        <v>211</v>
      </c>
      <c r="K53" s="258" t="s">
        <v>214</v>
      </c>
    </row>
    <row r="54" spans="1:11" s="252" customFormat="1" x14ac:dyDescent="0.25">
      <c r="A54" s="589"/>
      <c r="B54" s="956" t="s">
        <v>200</v>
      </c>
      <c r="C54" s="956"/>
      <c r="D54" s="589"/>
      <c r="G54" s="700"/>
      <c r="H54" s="249"/>
      <c r="I54" s="854"/>
      <c r="J54" s="700"/>
      <c r="K54" s="843"/>
    </row>
    <row r="55" spans="1:11" s="252" customFormat="1" x14ac:dyDescent="0.25">
      <c r="A55" s="589"/>
      <c r="B55" s="956" t="s">
        <v>159</v>
      </c>
      <c r="C55" s="956"/>
      <c r="D55" s="956"/>
      <c r="G55" s="259"/>
      <c r="I55" s="1010"/>
      <c r="J55" s="1010"/>
      <c r="K55" s="1010"/>
    </row>
    <row r="56" spans="1:11" s="252" customFormat="1" x14ac:dyDescent="0.25">
      <c r="A56" s="589"/>
      <c r="B56" s="956" t="s">
        <v>612</v>
      </c>
      <c r="C56" s="956"/>
      <c r="D56" s="956"/>
      <c r="E56" s="956"/>
      <c r="F56" s="956"/>
      <c r="G56" s="956"/>
      <c r="H56" s="956"/>
      <c r="I56" s="956"/>
      <c r="J56" s="956"/>
      <c r="K56" s="956"/>
    </row>
    <row r="57" spans="1:11" s="720" customFormat="1" x14ac:dyDescent="0.25">
      <c r="A57" s="718"/>
      <c r="B57" s="718"/>
      <c r="C57" s="718"/>
      <c r="D57" s="718"/>
      <c r="E57" s="718"/>
      <c r="F57" s="718"/>
      <c r="G57" s="718"/>
      <c r="H57" s="718"/>
      <c r="I57" s="718"/>
      <c r="J57" s="718"/>
      <c r="K57" s="718"/>
    </row>
    <row r="58" spans="1:11" s="720" customFormat="1" x14ac:dyDescent="0.25">
      <c r="A58" s="718" t="s">
        <v>624</v>
      </c>
      <c r="B58" s="718"/>
      <c r="C58" s="718"/>
      <c r="D58" s="718"/>
      <c r="E58" s="718"/>
      <c r="F58" s="718"/>
      <c r="G58" s="956" t="s">
        <v>631</v>
      </c>
      <c r="H58" s="956"/>
      <c r="I58" s="956"/>
      <c r="J58" s="956"/>
      <c r="K58" s="956"/>
    </row>
    <row r="59" spans="1:11" s="720" customFormat="1" x14ac:dyDescent="0.25">
      <c r="A59" s="849" t="s">
        <v>703</v>
      </c>
      <c r="B59" s="718"/>
      <c r="C59" s="718"/>
      <c r="D59" s="718"/>
      <c r="E59" s="718"/>
      <c r="F59" s="718"/>
      <c r="G59" s="718" t="s">
        <v>746</v>
      </c>
      <c r="H59" s="718"/>
      <c r="I59" s="718"/>
      <c r="J59" s="718"/>
      <c r="K59" s="718"/>
    </row>
    <row r="60" spans="1:11" s="720" customFormat="1" x14ac:dyDescent="0.25">
      <c r="A60" s="718"/>
      <c r="B60" s="718"/>
      <c r="C60" s="718"/>
      <c r="D60" s="718"/>
      <c r="E60" s="718"/>
      <c r="F60" s="718"/>
      <c r="G60" s="718"/>
      <c r="H60" s="718"/>
      <c r="I60" s="718"/>
      <c r="J60" s="718"/>
      <c r="K60" s="718"/>
    </row>
    <row r="62" spans="1:11" x14ac:dyDescent="0.25">
      <c r="A62" s="1008" t="s">
        <v>162</v>
      </c>
      <c r="B62" s="1008"/>
      <c r="C62" s="1008"/>
      <c r="D62" s="1008"/>
      <c r="E62" s="1008"/>
      <c r="H62" s="1008" t="s">
        <v>497</v>
      </c>
      <c r="I62" s="1008"/>
      <c r="J62" s="1008"/>
      <c r="K62" s="1008"/>
    </row>
  </sheetData>
  <mergeCells count="32">
    <mergeCell ref="B45:C45"/>
    <mergeCell ref="A62:E62"/>
    <mergeCell ref="H62:K62"/>
    <mergeCell ref="I55:K55"/>
    <mergeCell ref="G14:K14"/>
    <mergeCell ref="B46:C46"/>
    <mergeCell ref="B47:C47"/>
    <mergeCell ref="B48:C48"/>
    <mergeCell ref="B49:C49"/>
    <mergeCell ref="B50:C50"/>
    <mergeCell ref="B51:C51"/>
    <mergeCell ref="B52:C52"/>
    <mergeCell ref="B53:C53"/>
    <mergeCell ref="B54:C54"/>
    <mergeCell ref="G58:K58"/>
    <mergeCell ref="B56:K56"/>
    <mergeCell ref="B55:D55"/>
    <mergeCell ref="A1:K1"/>
    <mergeCell ref="A2:K2"/>
    <mergeCell ref="A3:B3"/>
    <mergeCell ref="A5:K5"/>
    <mergeCell ref="G6:K6"/>
    <mergeCell ref="G3:K3"/>
    <mergeCell ref="G4:K4"/>
    <mergeCell ref="A14:E14"/>
    <mergeCell ref="A12:K12"/>
    <mergeCell ref="A13:E13"/>
    <mergeCell ref="H13:K13"/>
    <mergeCell ref="G7:K7"/>
    <mergeCell ref="G8:K8"/>
    <mergeCell ref="G10:K10"/>
    <mergeCell ref="G11:K11"/>
  </mergeCells>
  <hyperlinks>
    <hyperlink ref="H13:K13" r:id="rId1" display="Proposed Division C Map, Club List &amp; Details by Area" xr:uid="{F4A194AA-DB28-424A-B851-C69B1E0DBC3B}"/>
    <hyperlink ref="A13:E13" r:id="rId2" display="Current Division B Map, Club List &amp; Details by Area" xr:uid="{05DFAF7D-2AE0-4F30-8D40-F5694D860228}"/>
    <hyperlink ref="C4" r:id="rId3" xr:uid="{C118FD18-773D-483B-9801-6826B33C7551}"/>
    <hyperlink ref="H62:K62" r:id="rId4" display="Click on Map for Proposed Division C Map, Club List &amp; Details by Area" xr:uid="{B93DF04E-36E6-4C34-BDB9-56ED8B07B2AB}"/>
    <hyperlink ref="A62:E62" r:id="rId5" display="Click on Map for Current Division B Map, Club List &amp; Details by Area" xr:uid="{BBCED3F7-4912-425C-8386-EAE24DE6D0F9}"/>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2021-2022&amp;CDraft #4 - Jun 11, 2021&amp;RPage &amp;P of &amp;N</oddFooter>
  </headerFooter>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B9F02-255D-4D96-85B4-DAE656A79F6A}">
  <sheetPr>
    <pageSetUpPr fitToPage="1"/>
  </sheetPr>
  <dimension ref="A1:K67"/>
  <sheetViews>
    <sheetView zoomScale="96" zoomScaleNormal="96" workbookViewId="0">
      <selection activeCell="A2" sqref="A2:K2"/>
    </sheetView>
  </sheetViews>
  <sheetFormatPr defaultColWidth="9" defaultRowHeight="15" x14ac:dyDescent="0.25"/>
  <cols>
    <col min="1" max="1" width="11.140625" style="168" customWidth="1"/>
    <col min="2" max="2" width="8.85546875" style="168" customWidth="1"/>
    <col min="3" max="3" width="41.140625" style="169" customWidth="1"/>
    <col min="4" max="4" width="13.5703125" style="168" customWidth="1"/>
    <col min="5" max="5" width="9.85546875" style="8" customWidth="1"/>
    <col min="6" max="6" width="9" style="168"/>
    <col min="7" max="7" width="9" style="8"/>
    <col min="8" max="8" width="9" style="168"/>
    <col min="9" max="9" width="41.140625" style="169" customWidth="1"/>
    <col min="10" max="10" width="11.42578125" style="295" bestFit="1" customWidth="1"/>
    <col min="11" max="11" width="17.42578125" style="168" customWidth="1"/>
    <col min="12" max="16384" width="9" style="168"/>
  </cols>
  <sheetData>
    <row r="1" spans="1:11" ht="18.75" x14ac:dyDescent="0.3">
      <c r="A1" s="991" t="s">
        <v>547</v>
      </c>
      <c r="B1" s="991"/>
      <c r="C1" s="991"/>
      <c r="D1" s="991"/>
      <c r="E1" s="991"/>
      <c r="F1" s="991"/>
      <c r="G1" s="991"/>
      <c r="H1" s="991"/>
      <c r="I1" s="991"/>
      <c r="J1" s="991"/>
      <c r="K1" s="991"/>
    </row>
    <row r="2" spans="1:11" x14ac:dyDescent="0.25">
      <c r="A2" s="956"/>
      <c r="B2" s="956"/>
      <c r="C2" s="956"/>
      <c r="D2" s="956"/>
      <c r="E2" s="956"/>
      <c r="F2" s="956"/>
      <c r="G2" s="956"/>
      <c r="H2" s="956"/>
      <c r="I2" s="956"/>
      <c r="J2" s="956"/>
      <c r="K2" s="956"/>
    </row>
    <row r="3" spans="1:11" x14ac:dyDescent="0.25">
      <c r="A3" s="963" t="s">
        <v>141</v>
      </c>
      <c r="B3" s="963"/>
      <c r="C3" s="168" t="s">
        <v>156</v>
      </c>
      <c r="G3" s="1014" t="s">
        <v>260</v>
      </c>
      <c r="H3" s="1014"/>
      <c r="I3" s="1014"/>
      <c r="J3" s="1014"/>
      <c r="K3" s="1014"/>
    </row>
    <row r="4" spans="1:11" x14ac:dyDescent="0.25">
      <c r="C4" s="248" t="s">
        <v>229</v>
      </c>
      <c r="G4" s="1014"/>
      <c r="H4" s="1014"/>
      <c r="I4" s="1014"/>
      <c r="J4" s="1014"/>
      <c r="K4" s="1014"/>
    </row>
    <row r="5" spans="1:11" x14ac:dyDescent="0.25">
      <c r="A5" s="956"/>
      <c r="B5" s="956"/>
      <c r="C5" s="956"/>
      <c r="D5" s="956"/>
      <c r="E5" s="956"/>
      <c r="F5" s="956"/>
      <c r="G5" s="956"/>
      <c r="H5" s="956"/>
      <c r="I5" s="956"/>
      <c r="J5" s="956"/>
      <c r="K5" s="956"/>
    </row>
    <row r="6" spans="1:11" x14ac:dyDescent="0.25">
      <c r="A6" s="170" t="s">
        <v>28</v>
      </c>
      <c r="D6" s="378" t="s">
        <v>257</v>
      </c>
      <c r="G6" s="1015" t="s">
        <v>67</v>
      </c>
      <c r="H6" s="1015"/>
      <c r="I6" s="1015"/>
      <c r="J6" s="1015"/>
      <c r="K6" s="1015"/>
    </row>
    <row r="7" spans="1:11" x14ac:dyDescent="0.25">
      <c r="A7" s="168" t="s">
        <v>22</v>
      </c>
      <c r="B7" s="168" t="s">
        <v>440</v>
      </c>
      <c r="D7" s="2">
        <v>44012</v>
      </c>
      <c r="E7" s="8">
        <v>24</v>
      </c>
      <c r="G7" s="1016" t="s">
        <v>441</v>
      </c>
      <c r="H7" s="1016"/>
      <c r="I7" s="1016"/>
      <c r="J7" s="1016"/>
      <c r="K7" s="1016"/>
    </row>
    <row r="8" spans="1:11" x14ac:dyDescent="0.25">
      <c r="A8" s="168" t="s">
        <v>24</v>
      </c>
      <c r="B8" s="168" t="s">
        <v>439</v>
      </c>
      <c r="D8" s="2">
        <v>44357</v>
      </c>
      <c r="E8" s="8">
        <v>22</v>
      </c>
      <c r="G8" s="1016" t="s">
        <v>442</v>
      </c>
      <c r="H8" s="1016"/>
      <c r="I8" s="1016"/>
      <c r="J8" s="1016"/>
      <c r="K8" s="1016"/>
    </row>
    <row r="9" spans="1:11" x14ac:dyDescent="0.25">
      <c r="A9" s="168" t="s">
        <v>25</v>
      </c>
      <c r="B9" s="168" t="s">
        <v>235</v>
      </c>
      <c r="D9" s="168" t="s">
        <v>29</v>
      </c>
      <c r="E9" s="8">
        <v>0</v>
      </c>
      <c r="G9" s="1016" t="s">
        <v>443</v>
      </c>
      <c r="H9" s="1016"/>
      <c r="I9" s="1016"/>
      <c r="J9" s="1016"/>
      <c r="K9" s="1016"/>
    </row>
    <row r="10" spans="1:11" x14ac:dyDescent="0.25">
      <c r="A10" s="168" t="s">
        <v>27</v>
      </c>
      <c r="B10" s="168" t="s">
        <v>236</v>
      </c>
      <c r="D10" s="168" t="s">
        <v>30</v>
      </c>
      <c r="E10" s="8">
        <v>-2</v>
      </c>
      <c r="G10" s="1016" t="s">
        <v>444</v>
      </c>
      <c r="H10" s="1016"/>
      <c r="I10" s="1016"/>
      <c r="J10" s="1016"/>
      <c r="K10" s="1016"/>
    </row>
    <row r="11" spans="1:11" x14ac:dyDescent="0.25">
      <c r="D11" s="168" t="s">
        <v>31</v>
      </c>
      <c r="E11" s="8">
        <f>SUM(E8:E10)</f>
        <v>20</v>
      </c>
      <c r="G11" s="1016"/>
      <c r="H11" s="1016"/>
      <c r="I11" s="1016"/>
      <c r="J11" s="1016"/>
      <c r="K11" s="1016"/>
    </row>
    <row r="12" spans="1:11" x14ac:dyDescent="0.25">
      <c r="A12" s="956"/>
      <c r="B12" s="956"/>
      <c r="C12" s="956"/>
      <c r="D12" s="956"/>
      <c r="E12" s="956"/>
      <c r="F12" s="956"/>
      <c r="G12" s="956"/>
      <c r="H12" s="956"/>
      <c r="I12" s="956"/>
      <c r="J12" s="956"/>
      <c r="K12" s="956"/>
    </row>
    <row r="13" spans="1:11" ht="15.75" thickBot="1" x14ac:dyDescent="0.3">
      <c r="A13" s="1008" t="s">
        <v>83</v>
      </c>
      <c r="B13" s="1008"/>
      <c r="C13" s="1008"/>
      <c r="D13" s="1008"/>
      <c r="E13" s="1008"/>
      <c r="H13" s="1008" t="s">
        <v>84</v>
      </c>
      <c r="I13" s="1008"/>
      <c r="J13" s="1008"/>
      <c r="K13" s="1008"/>
    </row>
    <row r="14" spans="1:11" ht="15.75" x14ac:dyDescent="0.25">
      <c r="A14" s="993" t="s">
        <v>65</v>
      </c>
      <c r="B14" s="994"/>
      <c r="C14" s="994"/>
      <c r="D14" s="994"/>
      <c r="E14" s="995"/>
      <c r="G14" s="306" t="s">
        <v>32</v>
      </c>
      <c r="H14" s="1012" t="s">
        <v>66</v>
      </c>
      <c r="I14" s="994"/>
      <c r="J14" s="994"/>
      <c r="K14" s="995"/>
    </row>
    <row r="15" spans="1:11" s="172" customFormat="1" ht="30" customHeight="1" thickBot="1" x14ac:dyDescent="0.3">
      <c r="A15" s="949" t="s">
        <v>32</v>
      </c>
      <c r="B15" s="950" t="s">
        <v>33</v>
      </c>
      <c r="C15" s="951" t="s">
        <v>34</v>
      </c>
      <c r="D15" s="715" t="s">
        <v>766</v>
      </c>
      <c r="E15" s="952" t="s">
        <v>59</v>
      </c>
      <c r="G15" s="307"/>
      <c r="H15" s="301" t="s">
        <v>33</v>
      </c>
      <c r="I15" s="114" t="s">
        <v>34</v>
      </c>
      <c r="J15" s="127"/>
      <c r="K15" s="110" t="s">
        <v>64</v>
      </c>
    </row>
    <row r="16" spans="1:11" x14ac:dyDescent="0.25">
      <c r="A16" s="61" t="s">
        <v>567</v>
      </c>
      <c r="B16" s="62">
        <v>3090</v>
      </c>
      <c r="C16" s="124" t="s">
        <v>85</v>
      </c>
      <c r="D16" s="62" t="s">
        <v>627</v>
      </c>
      <c r="E16" s="64" t="s">
        <v>231</v>
      </c>
      <c r="G16" s="312" t="s">
        <v>231</v>
      </c>
      <c r="H16" s="302">
        <v>3090</v>
      </c>
      <c r="I16" s="7" t="s">
        <v>85</v>
      </c>
      <c r="J16" s="314"/>
      <c r="K16" s="113"/>
    </row>
    <row r="17" spans="1:11" x14ac:dyDescent="0.25">
      <c r="A17" s="65" t="s">
        <v>567</v>
      </c>
      <c r="B17" s="59">
        <v>6682</v>
      </c>
      <c r="C17" s="147" t="s">
        <v>86</v>
      </c>
      <c r="D17" s="59" t="s">
        <v>627</v>
      </c>
      <c r="E17" s="66" t="s">
        <v>231</v>
      </c>
      <c r="G17" s="181" t="s">
        <v>231</v>
      </c>
      <c r="H17" s="255">
        <v>6682</v>
      </c>
      <c r="I17" s="3" t="s">
        <v>86</v>
      </c>
      <c r="J17" s="218"/>
      <c r="K17" s="26"/>
    </row>
    <row r="18" spans="1:11" x14ac:dyDescent="0.25">
      <c r="A18" s="65" t="s">
        <v>567</v>
      </c>
      <c r="B18" s="59">
        <v>638096</v>
      </c>
      <c r="C18" s="147" t="s">
        <v>87</v>
      </c>
      <c r="D18" s="59" t="s">
        <v>627</v>
      </c>
      <c r="E18" s="66" t="s">
        <v>231</v>
      </c>
      <c r="F18" s="50"/>
      <c r="G18" s="310" t="s">
        <v>231</v>
      </c>
      <c r="H18" s="255">
        <v>638096</v>
      </c>
      <c r="I18" s="3" t="s">
        <v>87</v>
      </c>
      <c r="J18" s="264"/>
      <c r="K18" s="27"/>
    </row>
    <row r="19" spans="1:11" ht="15.75" thickBot="1" x14ac:dyDescent="0.3">
      <c r="A19" s="163" t="s">
        <v>567</v>
      </c>
      <c r="B19" s="290">
        <v>6636537</v>
      </c>
      <c r="C19" s="305" t="s">
        <v>89</v>
      </c>
      <c r="D19" s="290" t="s">
        <v>627</v>
      </c>
      <c r="E19" s="116" t="s">
        <v>231</v>
      </c>
      <c r="G19" s="307" t="s">
        <v>231</v>
      </c>
      <c r="H19" s="311">
        <v>6636537</v>
      </c>
      <c r="I19" s="206" t="s">
        <v>89</v>
      </c>
      <c r="J19" s="265"/>
      <c r="K19" s="55"/>
    </row>
    <row r="20" spans="1:11" ht="15.75" thickBot="1" x14ac:dyDescent="0.3">
      <c r="A20" s="31"/>
      <c r="B20" s="31"/>
      <c r="C20" s="32"/>
      <c r="D20" s="31"/>
      <c r="E20" s="33"/>
    </row>
    <row r="21" spans="1:11" x14ac:dyDescent="0.25">
      <c r="A21" s="331" t="s">
        <v>568</v>
      </c>
      <c r="B21" s="308">
        <v>1600539</v>
      </c>
      <c r="C21" s="309" t="s">
        <v>92</v>
      </c>
      <c r="D21" s="308" t="s">
        <v>627</v>
      </c>
      <c r="E21" s="342" t="s">
        <v>233</v>
      </c>
      <c r="G21" s="306" t="s">
        <v>233</v>
      </c>
      <c r="H21" s="134">
        <v>1600539</v>
      </c>
      <c r="I21" s="35" t="s">
        <v>92</v>
      </c>
      <c r="J21" s="227"/>
      <c r="K21" s="37"/>
    </row>
    <row r="22" spans="1:11" x14ac:dyDescent="0.25">
      <c r="A22" s="195" t="s">
        <v>568</v>
      </c>
      <c r="B22" s="196">
        <v>6529829</v>
      </c>
      <c r="C22" s="303" t="s">
        <v>93</v>
      </c>
      <c r="D22" s="196" t="s">
        <v>627</v>
      </c>
      <c r="E22" s="198" t="s">
        <v>233</v>
      </c>
      <c r="G22" s="181" t="s">
        <v>233</v>
      </c>
      <c r="H22" s="184">
        <v>6529829</v>
      </c>
      <c r="I22" s="185" t="s">
        <v>93</v>
      </c>
      <c r="J22" s="260"/>
      <c r="K22" s="187"/>
    </row>
    <row r="23" spans="1:11" x14ac:dyDescent="0.25">
      <c r="A23" s="660" t="s">
        <v>568</v>
      </c>
      <c r="B23" s="662">
        <v>7049281</v>
      </c>
      <c r="C23" s="663" t="s">
        <v>94</v>
      </c>
      <c r="D23" s="662" t="s">
        <v>78</v>
      </c>
      <c r="E23" s="665" t="s">
        <v>227</v>
      </c>
      <c r="G23" s="346"/>
      <c r="H23" s="196"/>
      <c r="I23" s="303"/>
      <c r="J23" s="260"/>
      <c r="K23" s="187"/>
    </row>
    <row r="24" spans="1:11" x14ac:dyDescent="0.25">
      <c r="A24" s="195" t="s">
        <v>568</v>
      </c>
      <c r="B24" s="196">
        <v>7583545</v>
      </c>
      <c r="C24" s="303" t="s">
        <v>95</v>
      </c>
      <c r="D24" s="196" t="s">
        <v>627</v>
      </c>
      <c r="E24" s="304" t="s">
        <v>233</v>
      </c>
      <c r="G24" s="181" t="s">
        <v>233</v>
      </c>
      <c r="H24" s="59">
        <v>7583545</v>
      </c>
      <c r="I24" s="147" t="s">
        <v>95</v>
      </c>
      <c r="J24" s="218"/>
      <c r="K24" s="26"/>
    </row>
    <row r="25" spans="1:11" s="751" customFormat="1" ht="30.75" thickBot="1" x14ac:dyDescent="0.3">
      <c r="A25" s="163" t="s">
        <v>568</v>
      </c>
      <c r="B25" s="290">
        <v>7828991</v>
      </c>
      <c r="C25" s="305" t="s">
        <v>702</v>
      </c>
      <c r="D25" s="290" t="s">
        <v>627</v>
      </c>
      <c r="E25" s="116" t="s">
        <v>233</v>
      </c>
      <c r="G25" s="485" t="s">
        <v>233</v>
      </c>
      <c r="H25" s="290">
        <v>7828991</v>
      </c>
      <c r="I25" s="305" t="s">
        <v>702</v>
      </c>
      <c r="J25" s="287"/>
      <c r="K25" s="47"/>
    </row>
    <row r="26" spans="1:11" ht="15.75" thickBot="1" x14ac:dyDescent="0.3">
      <c r="A26" s="31"/>
      <c r="B26" s="31"/>
      <c r="C26" s="32"/>
      <c r="D26" s="31"/>
      <c r="E26" s="38"/>
    </row>
    <row r="27" spans="1:11" x14ac:dyDescent="0.25">
      <c r="A27" s="123" t="s">
        <v>569</v>
      </c>
      <c r="B27" s="62">
        <v>3023</v>
      </c>
      <c r="C27" s="124" t="s">
        <v>90</v>
      </c>
      <c r="D27" s="62" t="s">
        <v>627</v>
      </c>
      <c r="E27" s="64" t="s">
        <v>230</v>
      </c>
      <c r="G27" s="306" t="s">
        <v>230</v>
      </c>
      <c r="H27" s="308">
        <v>3023</v>
      </c>
      <c r="I27" s="309" t="s">
        <v>90</v>
      </c>
      <c r="J27" s="284"/>
      <c r="K27" s="201"/>
    </row>
    <row r="28" spans="1:11" x14ac:dyDescent="0.25">
      <c r="A28" s="195" t="s">
        <v>569</v>
      </c>
      <c r="B28" s="196">
        <v>3447</v>
      </c>
      <c r="C28" s="303" t="s">
        <v>96</v>
      </c>
      <c r="D28" s="196" t="s">
        <v>627</v>
      </c>
      <c r="E28" s="304" t="s">
        <v>230</v>
      </c>
      <c r="G28" s="346" t="s">
        <v>230</v>
      </c>
      <c r="H28" s="184">
        <v>3447</v>
      </c>
      <c r="I28" s="185" t="s">
        <v>96</v>
      </c>
      <c r="J28" s="260"/>
      <c r="K28" s="187"/>
    </row>
    <row r="29" spans="1:11" s="172" customFormat="1" x14ac:dyDescent="0.25">
      <c r="A29" s="195" t="s">
        <v>569</v>
      </c>
      <c r="B29" s="196">
        <v>1227610</v>
      </c>
      <c r="C29" s="303" t="s">
        <v>98</v>
      </c>
      <c r="D29" s="196" t="s">
        <v>627</v>
      </c>
      <c r="E29" s="198" t="s">
        <v>230</v>
      </c>
      <c r="G29" s="181" t="s">
        <v>230</v>
      </c>
      <c r="H29" s="196">
        <v>1227610</v>
      </c>
      <c r="I29" s="197" t="s">
        <v>98</v>
      </c>
      <c r="J29" s="282"/>
      <c r="K29" s="280"/>
    </row>
    <row r="30" spans="1:11" s="247" customFormat="1" x14ac:dyDescent="0.25">
      <c r="A30" s="195" t="s">
        <v>569</v>
      </c>
      <c r="B30" s="196">
        <v>4092498</v>
      </c>
      <c r="C30" s="197" t="s">
        <v>102</v>
      </c>
      <c r="D30" s="196" t="s">
        <v>627</v>
      </c>
      <c r="E30" s="198" t="s">
        <v>230</v>
      </c>
      <c r="G30" s="181" t="s">
        <v>230</v>
      </c>
      <c r="H30" s="196">
        <v>4092498</v>
      </c>
      <c r="I30" s="197" t="s">
        <v>102</v>
      </c>
      <c r="J30" s="282"/>
      <c r="K30" s="280"/>
    </row>
    <row r="31" spans="1:11" ht="15.75" thickBot="1" x14ac:dyDescent="0.3">
      <c r="A31" s="163"/>
      <c r="B31" s="290"/>
      <c r="C31" s="164"/>
      <c r="D31" s="290"/>
      <c r="E31" s="313"/>
      <c r="G31" s="321" t="s">
        <v>230</v>
      </c>
      <c r="H31" s="322">
        <v>9808</v>
      </c>
      <c r="I31" s="323" t="s">
        <v>100</v>
      </c>
      <c r="J31" s="267" t="s">
        <v>174</v>
      </c>
      <c r="K31" s="324" t="s">
        <v>514</v>
      </c>
    </row>
    <row r="32" spans="1:11" ht="15.75" thickBot="1" x14ac:dyDescent="0.3">
      <c r="A32" s="39"/>
      <c r="B32" s="39"/>
      <c r="C32" s="40"/>
      <c r="D32" s="39"/>
      <c r="E32" s="33"/>
    </row>
    <row r="33" spans="1:11" x14ac:dyDescent="0.25">
      <c r="A33" s="298" t="s">
        <v>570</v>
      </c>
      <c r="B33" s="299">
        <v>1370</v>
      </c>
      <c r="C33" s="942" t="s">
        <v>99</v>
      </c>
      <c r="D33" s="299" t="s">
        <v>627</v>
      </c>
      <c r="E33" s="300" t="s">
        <v>215</v>
      </c>
      <c r="G33" s="306"/>
      <c r="H33" s="62"/>
      <c r="I33" s="124" t="s">
        <v>234</v>
      </c>
      <c r="J33" s="227"/>
      <c r="K33" s="37"/>
    </row>
    <row r="34" spans="1:11" x14ac:dyDescent="0.25">
      <c r="A34" s="317" t="s">
        <v>570</v>
      </c>
      <c r="B34" s="318">
        <v>9808</v>
      </c>
      <c r="C34" s="319" t="s">
        <v>100</v>
      </c>
      <c r="D34" s="318" t="s">
        <v>627</v>
      </c>
      <c r="E34" s="320" t="s">
        <v>230</v>
      </c>
      <c r="G34" s="181"/>
      <c r="H34" s="59"/>
      <c r="I34" s="147" t="s">
        <v>580</v>
      </c>
      <c r="J34" s="218"/>
      <c r="K34" s="26"/>
    </row>
    <row r="35" spans="1:11" x14ac:dyDescent="0.25">
      <c r="A35" s="288" t="s">
        <v>570</v>
      </c>
      <c r="B35" s="279">
        <v>1418358</v>
      </c>
      <c r="C35" s="297" t="s">
        <v>101</v>
      </c>
      <c r="D35" s="279" t="s">
        <v>627</v>
      </c>
      <c r="E35" s="289" t="s">
        <v>215</v>
      </c>
      <c r="G35" s="181"/>
      <c r="H35" s="59"/>
      <c r="I35" s="147" t="s">
        <v>582</v>
      </c>
      <c r="J35" s="260"/>
      <c r="K35" s="26"/>
    </row>
    <row r="36" spans="1:11" ht="15" customHeight="1" x14ac:dyDescent="0.25">
      <c r="A36" s="288" t="s">
        <v>570</v>
      </c>
      <c r="B36" s="279">
        <v>4142935</v>
      </c>
      <c r="C36" s="297" t="s">
        <v>108</v>
      </c>
      <c r="D36" s="279" t="s">
        <v>627</v>
      </c>
      <c r="E36" s="289" t="s">
        <v>215</v>
      </c>
      <c r="G36" s="181"/>
      <c r="H36" s="59"/>
      <c r="I36" s="147" t="s">
        <v>581</v>
      </c>
      <c r="J36" s="218"/>
      <c r="K36" s="26"/>
    </row>
    <row r="37" spans="1:11" s="172" customFormat="1" ht="15.75" thickBot="1" x14ac:dyDescent="0.3">
      <c r="A37" s="165" t="s">
        <v>570</v>
      </c>
      <c r="B37" s="388">
        <v>7750367</v>
      </c>
      <c r="C37" s="526" t="s">
        <v>173</v>
      </c>
      <c r="D37" s="388" t="s">
        <v>627</v>
      </c>
      <c r="E37" s="393" t="s">
        <v>215</v>
      </c>
      <c r="G37" s="307"/>
      <c r="H37" s="43"/>
      <c r="I37" s="104"/>
      <c r="J37" s="103"/>
      <c r="K37" s="77"/>
    </row>
    <row r="38" spans="1:11" ht="15.75" thickBot="1" x14ac:dyDescent="0.3">
      <c r="A38" s="44"/>
      <c r="B38" s="44"/>
      <c r="C38" s="45"/>
      <c r="D38" s="44"/>
      <c r="E38" s="33"/>
    </row>
    <row r="39" spans="1:11" x14ac:dyDescent="0.25">
      <c r="A39" s="411" t="s">
        <v>571</v>
      </c>
      <c r="B39" s="284">
        <v>2303</v>
      </c>
      <c r="C39" s="167" t="s">
        <v>103</v>
      </c>
      <c r="D39" s="284" t="s">
        <v>627</v>
      </c>
      <c r="E39" s="527" t="s">
        <v>216</v>
      </c>
      <c r="G39" s="306"/>
      <c r="H39" s="294"/>
      <c r="I39" s="124" t="s">
        <v>234</v>
      </c>
      <c r="J39" s="284"/>
      <c r="K39" s="201"/>
    </row>
    <row r="40" spans="1:11" ht="15" customHeight="1" x14ac:dyDescent="0.25">
      <c r="A40" s="767" t="s">
        <v>571</v>
      </c>
      <c r="B40" s="768">
        <v>4373</v>
      </c>
      <c r="C40" s="769" t="s">
        <v>104</v>
      </c>
      <c r="D40" s="768" t="s">
        <v>542</v>
      </c>
      <c r="E40" s="894" t="s">
        <v>216</v>
      </c>
      <c r="G40" s="181"/>
      <c r="H40" s="184"/>
      <c r="I40" s="147" t="s">
        <v>580</v>
      </c>
      <c r="J40" s="260"/>
      <c r="K40" s="187"/>
    </row>
    <row r="41" spans="1:11" ht="15" customHeight="1" x14ac:dyDescent="0.25">
      <c r="A41" s="764" t="s">
        <v>571</v>
      </c>
      <c r="B41" s="762">
        <v>2587834</v>
      </c>
      <c r="C41" s="763" t="s">
        <v>105</v>
      </c>
      <c r="D41" s="762" t="s">
        <v>78</v>
      </c>
      <c r="E41" s="877" t="s">
        <v>227</v>
      </c>
      <c r="G41" s="181"/>
      <c r="H41" s="196"/>
      <c r="I41" s="147" t="s">
        <v>582</v>
      </c>
      <c r="J41" s="260"/>
      <c r="K41" s="187"/>
    </row>
    <row r="42" spans="1:11" ht="15" customHeight="1" x14ac:dyDescent="0.25">
      <c r="A42" s="261" t="s">
        <v>571</v>
      </c>
      <c r="B42" s="260">
        <v>6582774</v>
      </c>
      <c r="C42" s="205" t="s">
        <v>106</v>
      </c>
      <c r="D42" s="260" t="s">
        <v>627</v>
      </c>
      <c r="E42" s="289" t="s">
        <v>216</v>
      </c>
      <c r="G42" s="181"/>
      <c r="H42" s="196"/>
      <c r="I42" s="147" t="s">
        <v>581</v>
      </c>
      <c r="J42" s="260"/>
      <c r="K42" s="187"/>
    </row>
    <row r="43" spans="1:11" ht="15.75" thickBot="1" x14ac:dyDescent="0.3">
      <c r="A43" s="913" t="s">
        <v>571</v>
      </c>
      <c r="B43" s="914">
        <v>7527272</v>
      </c>
      <c r="C43" s="915" t="s">
        <v>107</v>
      </c>
      <c r="D43" s="914" t="s">
        <v>205</v>
      </c>
      <c r="E43" s="916" t="s">
        <v>216</v>
      </c>
      <c r="G43" s="307"/>
      <c r="H43" s="290"/>
      <c r="I43" s="305"/>
      <c r="J43" s="315"/>
      <c r="K43" s="191"/>
    </row>
    <row r="44" spans="1:11" ht="15.75" thickBot="1" x14ac:dyDescent="0.3"/>
    <row r="45" spans="1:11" x14ac:dyDescent="0.25">
      <c r="A45" s="34" t="s">
        <v>572</v>
      </c>
      <c r="B45" s="134">
        <v>7965</v>
      </c>
      <c r="C45" s="180" t="s">
        <v>97</v>
      </c>
      <c r="D45" s="134" t="s">
        <v>627</v>
      </c>
      <c r="E45" s="178" t="s">
        <v>232</v>
      </c>
      <c r="G45" s="306" t="s">
        <v>232</v>
      </c>
      <c r="H45" s="294">
        <v>7965</v>
      </c>
      <c r="I45" s="200" t="s">
        <v>97</v>
      </c>
      <c r="J45" s="284"/>
      <c r="K45" s="201"/>
    </row>
    <row r="46" spans="1:11" x14ac:dyDescent="0.25">
      <c r="A46" s="42" t="s">
        <v>572</v>
      </c>
      <c r="B46" s="21">
        <v>928609</v>
      </c>
      <c r="C46" s="22" t="s">
        <v>88</v>
      </c>
      <c r="D46" s="21" t="s">
        <v>627</v>
      </c>
      <c r="E46" s="179" t="s">
        <v>232</v>
      </c>
      <c r="G46" s="181" t="s">
        <v>232</v>
      </c>
      <c r="H46" s="184">
        <v>928609</v>
      </c>
      <c r="I46" s="185" t="s">
        <v>88</v>
      </c>
      <c r="J46" s="260"/>
      <c r="K46" s="187"/>
    </row>
    <row r="47" spans="1:11" x14ac:dyDescent="0.25">
      <c r="A47" s="889" t="s">
        <v>572</v>
      </c>
      <c r="B47" s="885">
        <v>1111285</v>
      </c>
      <c r="C47" s="886" t="s">
        <v>91</v>
      </c>
      <c r="D47" s="885" t="s">
        <v>206</v>
      </c>
      <c r="E47" s="887" t="s">
        <v>232</v>
      </c>
      <c r="G47" s="890" t="s">
        <v>232</v>
      </c>
      <c r="H47" s="885">
        <v>1111285</v>
      </c>
      <c r="I47" s="886" t="s">
        <v>91</v>
      </c>
      <c r="J47" s="768"/>
      <c r="K47" s="781" t="s">
        <v>228</v>
      </c>
    </row>
    <row r="48" spans="1:11" s="604" customFormat="1" x14ac:dyDescent="0.25">
      <c r="A48" s="606" t="s">
        <v>572</v>
      </c>
      <c r="B48" s="607">
        <v>7677510</v>
      </c>
      <c r="C48" s="608" t="s">
        <v>114</v>
      </c>
      <c r="D48" s="607" t="s">
        <v>627</v>
      </c>
      <c r="E48" s="609" t="s">
        <v>232</v>
      </c>
      <c r="F48" s="605"/>
      <c r="G48" s="610" t="s">
        <v>232</v>
      </c>
      <c r="H48" s="607">
        <v>7677510</v>
      </c>
      <c r="I48" s="608" t="s">
        <v>114</v>
      </c>
      <c r="J48" s="611"/>
      <c r="K48" s="612"/>
    </row>
    <row r="49" spans="1:11" ht="15.75" thickBot="1" x14ac:dyDescent="0.3">
      <c r="A49" s="176"/>
      <c r="B49" s="148"/>
      <c r="C49" s="175"/>
      <c r="D49" s="148"/>
      <c r="E49" s="177"/>
      <c r="G49" s="494" t="s">
        <v>232</v>
      </c>
      <c r="H49" s="412">
        <v>7409108</v>
      </c>
      <c r="I49" s="613" t="s">
        <v>109</v>
      </c>
      <c r="J49" s="413" t="s">
        <v>225</v>
      </c>
      <c r="K49" s="58" t="s">
        <v>611</v>
      </c>
    </row>
    <row r="50" spans="1:11" s="751" customFormat="1" x14ac:dyDescent="0.25">
      <c r="A50" s="711"/>
      <c r="B50" s="711"/>
      <c r="C50" s="753"/>
      <c r="D50" s="711"/>
      <c r="E50" s="712"/>
      <c r="G50" s="396"/>
      <c r="H50" s="249"/>
      <c r="I50" s="752"/>
      <c r="J50" s="700"/>
      <c r="K50" s="379"/>
    </row>
    <row r="51" spans="1:11" s="751" customFormat="1" x14ac:dyDescent="0.25">
      <c r="A51" s="713" t="s">
        <v>703</v>
      </c>
      <c r="B51" s="711">
        <v>7814309</v>
      </c>
      <c r="C51" s="1017" t="s">
        <v>704</v>
      </c>
      <c r="D51" s="1017"/>
      <c r="E51" s="1017"/>
      <c r="G51" s="396"/>
      <c r="H51" s="249"/>
      <c r="I51" s="752"/>
      <c r="J51" s="700"/>
      <c r="K51" s="379"/>
    </row>
    <row r="52" spans="1:11" ht="15.75" thickBot="1" x14ac:dyDescent="0.3"/>
    <row r="53" spans="1:11" s="325" customFormat="1" x14ac:dyDescent="0.25">
      <c r="A53" s="590" t="s">
        <v>74</v>
      </c>
      <c r="B53" s="590"/>
      <c r="C53" s="590"/>
      <c r="D53" s="589"/>
      <c r="E53" s="8"/>
      <c r="G53" s="484" t="s">
        <v>217</v>
      </c>
      <c r="H53" s="167">
        <v>5425</v>
      </c>
      <c r="I53" s="443" t="s">
        <v>115</v>
      </c>
      <c r="J53" s="284" t="s">
        <v>241</v>
      </c>
      <c r="K53" s="201" t="s">
        <v>214</v>
      </c>
    </row>
    <row r="54" spans="1:11" s="325" customFormat="1" x14ac:dyDescent="0.25">
      <c r="A54" s="24" t="s">
        <v>81</v>
      </c>
      <c r="B54" s="980" t="s">
        <v>171</v>
      </c>
      <c r="C54" s="980"/>
      <c r="D54" s="589"/>
      <c r="E54" s="8"/>
      <c r="G54" s="346" t="s">
        <v>217</v>
      </c>
      <c r="H54" s="205">
        <v>6809</v>
      </c>
      <c r="I54" s="440" t="s">
        <v>116</v>
      </c>
      <c r="J54" s="260" t="s">
        <v>241</v>
      </c>
      <c r="K54" s="187" t="s">
        <v>214</v>
      </c>
    </row>
    <row r="55" spans="1:11" s="325" customFormat="1" ht="15" customHeight="1" x14ac:dyDescent="0.25">
      <c r="A55" s="9" t="s">
        <v>68</v>
      </c>
      <c r="B55" s="971" t="s">
        <v>77</v>
      </c>
      <c r="C55" s="971"/>
      <c r="D55" s="589"/>
      <c r="E55" s="8"/>
      <c r="G55" s="346" t="s">
        <v>217</v>
      </c>
      <c r="H55" s="205">
        <v>1651924</v>
      </c>
      <c r="I55" s="440" t="s">
        <v>117</v>
      </c>
      <c r="J55" s="260" t="s">
        <v>241</v>
      </c>
      <c r="K55" s="187" t="s">
        <v>214</v>
      </c>
    </row>
    <row r="56" spans="1:11" s="325" customFormat="1" ht="15" customHeight="1" x14ac:dyDescent="0.25">
      <c r="A56" s="16" t="s">
        <v>75</v>
      </c>
      <c r="B56" s="1000" t="s">
        <v>76</v>
      </c>
      <c r="C56" s="1000"/>
      <c r="D56" s="589"/>
      <c r="E56" s="8"/>
      <c r="G56" s="890" t="s">
        <v>217</v>
      </c>
      <c r="H56" s="769">
        <v>4677667</v>
      </c>
      <c r="I56" s="893" t="s">
        <v>118</v>
      </c>
      <c r="J56" s="768" t="s">
        <v>241</v>
      </c>
      <c r="K56" s="781" t="s">
        <v>214</v>
      </c>
    </row>
    <row r="57" spans="1:11" ht="15.75" customHeight="1" thickBot="1" x14ac:dyDescent="0.3">
      <c r="A57" s="10" t="s">
        <v>69</v>
      </c>
      <c r="B57" s="979" t="s">
        <v>197</v>
      </c>
      <c r="C57" s="979"/>
      <c r="D57" s="589"/>
      <c r="G57" s="485" t="s">
        <v>217</v>
      </c>
      <c r="H57" s="315">
        <v>5001851</v>
      </c>
      <c r="I57" s="490" t="s">
        <v>119</v>
      </c>
      <c r="J57" s="315" t="s">
        <v>241</v>
      </c>
      <c r="K57" s="191" t="s">
        <v>214</v>
      </c>
    </row>
    <row r="58" spans="1:11" ht="15" customHeight="1" x14ac:dyDescent="0.25">
      <c r="A58" s="11" t="s">
        <v>70</v>
      </c>
      <c r="B58" s="977" t="s">
        <v>198</v>
      </c>
      <c r="C58" s="977"/>
      <c r="D58" s="589"/>
      <c r="E58" s="534"/>
      <c r="H58" s="330"/>
      <c r="I58" s="326"/>
      <c r="J58" s="326"/>
      <c r="K58" s="326"/>
    </row>
    <row r="59" spans="1:11" s="589" customFormat="1" ht="15" customHeight="1" x14ac:dyDescent="0.25">
      <c r="A59" s="161" t="s">
        <v>70</v>
      </c>
      <c r="B59" s="1011" t="s">
        <v>172</v>
      </c>
      <c r="C59" s="1011"/>
      <c r="E59" s="591"/>
      <c r="G59" s="703" t="s">
        <v>628</v>
      </c>
      <c r="H59" s="281">
        <v>7625982</v>
      </c>
      <c r="I59" s="698" t="s">
        <v>629</v>
      </c>
      <c r="J59" s="698" t="s">
        <v>225</v>
      </c>
      <c r="K59" s="698" t="s">
        <v>741</v>
      </c>
    </row>
    <row r="60" spans="1:11" s="589" customFormat="1" ht="15" customHeight="1" x14ac:dyDescent="0.25">
      <c r="A60" s="12" t="s">
        <v>71</v>
      </c>
      <c r="B60" s="978" t="s">
        <v>72</v>
      </c>
      <c r="C60" s="978"/>
      <c r="E60" s="591"/>
      <c r="G60" s="396"/>
      <c r="H60" s="249"/>
      <c r="I60" s="719"/>
      <c r="J60" s="700"/>
      <c r="K60" s="379"/>
    </row>
    <row r="61" spans="1:11" x14ac:dyDescent="0.25">
      <c r="A61" s="589" t="s">
        <v>450</v>
      </c>
      <c r="B61" s="958" t="s">
        <v>73</v>
      </c>
      <c r="C61" s="958"/>
      <c r="D61" s="589"/>
      <c r="E61" s="534"/>
      <c r="H61" s="325"/>
      <c r="I61" s="326"/>
      <c r="J61" s="326"/>
      <c r="K61" s="326"/>
    </row>
    <row r="62" spans="1:11" x14ac:dyDescent="0.25">
      <c r="A62" s="589"/>
      <c r="B62" s="956" t="s">
        <v>199</v>
      </c>
      <c r="C62" s="956"/>
      <c r="D62" s="589"/>
      <c r="E62" s="534"/>
      <c r="H62" s="325"/>
      <c r="I62" s="326"/>
      <c r="J62" s="285"/>
      <c r="K62" s="326"/>
    </row>
    <row r="63" spans="1:11" s="172" customFormat="1" x14ac:dyDescent="0.25">
      <c r="A63" s="589"/>
      <c r="B63" s="956" t="s">
        <v>200</v>
      </c>
      <c r="C63" s="956"/>
      <c r="D63" s="589"/>
      <c r="E63" s="536"/>
      <c r="G63" s="8"/>
      <c r="I63" s="1013"/>
      <c r="J63" s="1013"/>
      <c r="K63" s="1013"/>
    </row>
    <row r="64" spans="1:11" s="172" customFormat="1" x14ac:dyDescent="0.25">
      <c r="A64" s="589"/>
      <c r="B64" s="956" t="s">
        <v>159</v>
      </c>
      <c r="C64" s="956"/>
      <c r="D64" s="956"/>
      <c r="E64" s="536"/>
      <c r="G64" s="8"/>
      <c r="I64" s="1013"/>
      <c r="J64" s="1013"/>
      <c r="K64" s="1013"/>
    </row>
    <row r="65" spans="1:11" s="172" customFormat="1" x14ac:dyDescent="0.25">
      <c r="A65" s="589"/>
      <c r="B65" s="956" t="s">
        <v>612</v>
      </c>
      <c r="C65" s="956"/>
      <c r="D65" s="956"/>
      <c r="E65" s="956"/>
      <c r="F65" s="956"/>
      <c r="G65" s="956"/>
      <c r="H65" s="956"/>
      <c r="I65" s="956"/>
      <c r="J65" s="956"/>
      <c r="K65" s="956"/>
    </row>
    <row r="66" spans="1:11" s="172" customFormat="1" x14ac:dyDescent="0.25">
      <c r="A66" s="157"/>
      <c r="B66" s="8"/>
      <c r="C66" s="171"/>
      <c r="D66" s="171"/>
      <c r="E66" s="171"/>
      <c r="G66" s="8"/>
      <c r="I66" s="171"/>
      <c r="J66" s="316"/>
      <c r="K66" s="171"/>
    </row>
    <row r="67" spans="1:11" x14ac:dyDescent="0.25">
      <c r="A67" s="1008" t="s">
        <v>164</v>
      </c>
      <c r="B67" s="1008"/>
      <c r="C67" s="1008"/>
      <c r="D67" s="1008"/>
      <c r="E67" s="1008"/>
      <c r="H67" s="1008" t="s">
        <v>165</v>
      </c>
      <c r="I67" s="1008"/>
      <c r="J67" s="1008"/>
      <c r="K67" s="1008"/>
    </row>
  </sheetData>
  <mergeCells count="34">
    <mergeCell ref="B65:K65"/>
    <mergeCell ref="G6:K6"/>
    <mergeCell ref="G7:K7"/>
    <mergeCell ref="G8:K8"/>
    <mergeCell ref="G9:K9"/>
    <mergeCell ref="A12:K12"/>
    <mergeCell ref="A13:E13"/>
    <mergeCell ref="H13:K13"/>
    <mergeCell ref="G10:K10"/>
    <mergeCell ref="G11:K11"/>
    <mergeCell ref="B54:C54"/>
    <mergeCell ref="C51:E51"/>
    <mergeCell ref="G4:K4"/>
    <mergeCell ref="A1:K1"/>
    <mergeCell ref="A2:K2"/>
    <mergeCell ref="A3:B3"/>
    <mergeCell ref="A5:K5"/>
    <mergeCell ref="G3:K3"/>
    <mergeCell ref="A67:E67"/>
    <mergeCell ref="H67:K67"/>
    <mergeCell ref="A14:E14"/>
    <mergeCell ref="H14:K14"/>
    <mergeCell ref="I64:K64"/>
    <mergeCell ref="B55:C55"/>
    <mergeCell ref="B56:C56"/>
    <mergeCell ref="B57:C57"/>
    <mergeCell ref="B58:C58"/>
    <mergeCell ref="B59:C59"/>
    <mergeCell ref="B60:C60"/>
    <mergeCell ref="B61:C61"/>
    <mergeCell ref="B62:C62"/>
    <mergeCell ref="B63:C63"/>
    <mergeCell ref="B64:D64"/>
    <mergeCell ref="I63:K63"/>
  </mergeCells>
  <hyperlinks>
    <hyperlink ref="H13:K13" r:id="rId1" display="Proposed Division D Map, Club List &amp; Details by Area" xr:uid="{928489D9-8E79-4B6C-9DE4-66DD5456B5A2}"/>
    <hyperlink ref="A13:E13" r:id="rId2" display="Current Division D Map, Club List &amp; Details by Area" xr:uid="{27865BFF-3129-402A-99DF-5C38214A42D8}"/>
    <hyperlink ref="C4" r:id="rId3" xr:uid="{3F0C8FE5-B573-40E8-B9A8-F3CFF5930C5F}"/>
    <hyperlink ref="H67:K67" r:id="rId4" display="Click on Map for Proposed Division D Map, Club List &amp; Details by Area" xr:uid="{E12A9135-1983-4172-8E51-5CF1D72EAB89}"/>
    <hyperlink ref="A67:E67" r:id="rId5" display="Click on Map for Current Division D Map, Club List &amp; Details by Area" xr:uid="{F8055E5D-BE50-45BD-A97C-44157A0DE25A}"/>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2021-2022&amp;CDraft #4 - Jun 11, 2021&amp;RPage &amp;P of &amp;N</oddFooter>
  </headerFooter>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D9A5E-63CE-43AC-A281-40A67A6A0994}">
  <sheetPr>
    <pageSetUpPr fitToPage="1"/>
  </sheetPr>
  <dimension ref="A1:K67"/>
  <sheetViews>
    <sheetView zoomScale="96" zoomScaleNormal="96" workbookViewId="0">
      <selection activeCell="A2" sqref="A2:K2"/>
    </sheetView>
  </sheetViews>
  <sheetFormatPr defaultColWidth="9" defaultRowHeight="15" x14ac:dyDescent="0.25"/>
  <cols>
    <col min="1" max="1" width="11.140625" style="52" customWidth="1"/>
    <col min="2" max="2" width="8.85546875" style="52" customWidth="1"/>
    <col min="3" max="3" width="41.140625" style="53" customWidth="1"/>
    <col min="4" max="4" width="13.5703125" style="52" customWidth="1"/>
    <col min="5" max="5" width="9.85546875" style="8" customWidth="1"/>
    <col min="6" max="6" width="9" style="52"/>
    <col min="7" max="7" width="9" style="125"/>
    <col min="8" max="8" width="9" style="52"/>
    <col min="9" max="9" width="41.140625" style="53" customWidth="1"/>
    <col min="10" max="10" width="11.42578125" style="125" bestFit="1" customWidth="1"/>
    <col min="11" max="11" width="17.42578125" style="52" customWidth="1"/>
    <col min="12" max="16384" width="9" style="52"/>
  </cols>
  <sheetData>
    <row r="1" spans="1:11" ht="18.75" x14ac:dyDescent="0.3">
      <c r="A1" s="991" t="s">
        <v>549</v>
      </c>
      <c r="B1" s="991"/>
      <c r="C1" s="991"/>
      <c r="D1" s="991"/>
      <c r="E1" s="991"/>
      <c r="F1" s="991"/>
      <c r="G1" s="991"/>
      <c r="H1" s="991"/>
      <c r="I1" s="991"/>
      <c r="J1" s="991"/>
      <c r="K1" s="991"/>
    </row>
    <row r="2" spans="1:11" x14ac:dyDescent="0.25">
      <c r="A2" s="956"/>
      <c r="B2" s="956"/>
      <c r="C2" s="956"/>
      <c r="D2" s="956"/>
      <c r="E2" s="956"/>
      <c r="F2" s="956"/>
      <c r="G2" s="956"/>
      <c r="H2" s="956"/>
      <c r="I2" s="956"/>
      <c r="J2" s="956"/>
      <c r="K2" s="956"/>
    </row>
    <row r="3" spans="1:11" x14ac:dyDescent="0.25">
      <c r="A3" s="963" t="s">
        <v>140</v>
      </c>
      <c r="B3" s="963"/>
      <c r="C3" s="52" t="s">
        <v>218</v>
      </c>
      <c r="G3" s="1007" t="s">
        <v>259</v>
      </c>
      <c r="H3" s="1007"/>
      <c r="I3" s="1007"/>
      <c r="J3" s="1007"/>
      <c r="K3" s="1007"/>
    </row>
    <row r="4" spans="1:11" x14ac:dyDescent="0.25">
      <c r="C4" s="243" t="s">
        <v>219</v>
      </c>
      <c r="G4" s="1007"/>
      <c r="H4" s="1007"/>
      <c r="I4" s="1007"/>
      <c r="J4" s="1007"/>
      <c r="K4" s="1007"/>
    </row>
    <row r="5" spans="1:11" x14ac:dyDescent="0.25">
      <c r="A5" s="956"/>
      <c r="B5" s="956"/>
      <c r="C5" s="956"/>
      <c r="D5" s="956"/>
      <c r="E5" s="956"/>
      <c r="F5" s="956"/>
      <c r="G5" s="956"/>
      <c r="H5" s="956"/>
      <c r="I5" s="956"/>
      <c r="J5" s="956"/>
      <c r="K5" s="956"/>
    </row>
    <row r="6" spans="1:11" x14ac:dyDescent="0.25">
      <c r="A6" s="51" t="s">
        <v>28</v>
      </c>
      <c r="D6" s="378" t="s">
        <v>257</v>
      </c>
      <c r="G6" s="963" t="s">
        <v>650</v>
      </c>
      <c r="H6" s="963"/>
      <c r="I6" s="963"/>
      <c r="J6" s="963"/>
      <c r="K6" s="963"/>
    </row>
    <row r="7" spans="1:11" x14ac:dyDescent="0.25">
      <c r="A7" s="52" t="s">
        <v>22</v>
      </c>
      <c r="B7" s="52" t="s">
        <v>113</v>
      </c>
      <c r="D7" s="2">
        <v>44012</v>
      </c>
      <c r="E7" s="8">
        <v>26</v>
      </c>
      <c r="G7" s="1009" t="s">
        <v>438</v>
      </c>
      <c r="H7" s="1009"/>
      <c r="I7" s="1009"/>
      <c r="J7" s="1009"/>
      <c r="K7" s="1009"/>
    </row>
    <row r="8" spans="1:11" x14ac:dyDescent="0.25">
      <c r="A8" s="52" t="s">
        <v>24</v>
      </c>
      <c r="B8" s="52" t="s">
        <v>112</v>
      </c>
      <c r="D8" s="2">
        <v>44357</v>
      </c>
      <c r="E8" s="8">
        <v>26</v>
      </c>
      <c r="G8" s="721" t="s">
        <v>435</v>
      </c>
      <c r="H8" s="721"/>
      <c r="I8" s="721"/>
      <c r="J8" s="721"/>
      <c r="K8" s="721"/>
    </row>
    <row r="9" spans="1:11" x14ac:dyDescent="0.25">
      <c r="A9" s="52" t="s">
        <v>25</v>
      </c>
      <c r="B9" s="52" t="s">
        <v>79</v>
      </c>
      <c r="D9" s="52" t="s">
        <v>29</v>
      </c>
      <c r="E9" s="8">
        <v>0</v>
      </c>
      <c r="G9" s="721" t="s">
        <v>436</v>
      </c>
      <c r="H9" s="721"/>
      <c r="I9" s="721"/>
      <c r="J9" s="721"/>
      <c r="K9" s="721"/>
    </row>
    <row r="10" spans="1:11" x14ac:dyDescent="0.25">
      <c r="A10" s="52" t="s">
        <v>27</v>
      </c>
      <c r="B10" s="52" t="s">
        <v>226</v>
      </c>
      <c r="D10" s="52" t="s">
        <v>30</v>
      </c>
      <c r="E10" s="8">
        <v>-4</v>
      </c>
      <c r="G10" s="1009" t="s">
        <v>437</v>
      </c>
      <c r="H10" s="1009"/>
      <c r="I10" s="1009"/>
      <c r="J10" s="1009"/>
      <c r="K10" s="1009"/>
    </row>
    <row r="11" spans="1:11" x14ac:dyDescent="0.25">
      <c r="D11" s="52" t="s">
        <v>31</v>
      </c>
      <c r="E11" s="8">
        <f>SUM(E8:E10)</f>
        <v>22</v>
      </c>
      <c r="G11" s="1009" t="s">
        <v>651</v>
      </c>
      <c r="H11" s="1009"/>
      <c r="I11" s="1009"/>
      <c r="J11" s="1009"/>
      <c r="K11" s="1009"/>
    </row>
    <row r="12" spans="1:11" x14ac:dyDescent="0.25">
      <c r="A12" s="956"/>
      <c r="B12" s="956"/>
      <c r="C12" s="956"/>
      <c r="D12" s="956"/>
      <c r="E12" s="956"/>
      <c r="F12" s="956"/>
      <c r="G12" s="956"/>
      <c r="H12" s="956"/>
      <c r="I12" s="956"/>
      <c r="J12" s="956"/>
      <c r="K12" s="956"/>
    </row>
    <row r="13" spans="1:11" ht="15.75" thickBot="1" x14ac:dyDescent="0.3">
      <c r="A13" s="1008" t="s">
        <v>110</v>
      </c>
      <c r="B13" s="1008"/>
      <c r="C13" s="1008"/>
      <c r="D13" s="1008"/>
      <c r="E13" s="1008"/>
      <c r="H13" s="1008" t="s">
        <v>111</v>
      </c>
      <c r="I13" s="1008"/>
      <c r="J13" s="1008"/>
      <c r="K13" s="1008"/>
    </row>
    <row r="14" spans="1:11" ht="15.75" x14ac:dyDescent="0.25">
      <c r="A14" s="993" t="s">
        <v>65</v>
      </c>
      <c r="B14" s="994"/>
      <c r="C14" s="994"/>
      <c r="D14" s="994"/>
      <c r="E14" s="995"/>
      <c r="G14" s="226"/>
      <c r="H14" s="994" t="s">
        <v>66</v>
      </c>
      <c r="I14" s="994"/>
      <c r="J14" s="994"/>
      <c r="K14" s="995"/>
    </row>
    <row r="15" spans="1:11" s="4" customFormat="1" ht="30" customHeight="1" thickBot="1" x14ac:dyDescent="0.3">
      <c r="A15" s="67" t="s">
        <v>32</v>
      </c>
      <c r="B15" s="115" t="s">
        <v>33</v>
      </c>
      <c r="C15" s="74" t="s">
        <v>34</v>
      </c>
      <c r="D15" s="106" t="s">
        <v>766</v>
      </c>
      <c r="E15" s="116" t="s">
        <v>59</v>
      </c>
      <c r="G15" s="181" t="s">
        <v>32</v>
      </c>
      <c r="H15" s="269" t="s">
        <v>33</v>
      </c>
      <c r="I15" s="270" t="s">
        <v>34</v>
      </c>
      <c r="J15" s="79"/>
      <c r="K15" s="271" t="s">
        <v>64</v>
      </c>
    </row>
    <row r="16" spans="1:11" x14ac:dyDescent="0.25">
      <c r="A16" s="117" t="s">
        <v>573</v>
      </c>
      <c r="B16" s="118">
        <v>5425</v>
      </c>
      <c r="C16" s="119" t="s">
        <v>115</v>
      </c>
      <c r="D16" s="118" t="s">
        <v>627</v>
      </c>
      <c r="E16" s="120" t="s">
        <v>217</v>
      </c>
      <c r="G16" s="225"/>
      <c r="H16" s="59"/>
      <c r="I16" s="60" t="s">
        <v>234</v>
      </c>
      <c r="J16" s="218"/>
      <c r="K16" s="26"/>
    </row>
    <row r="17" spans="1:11" x14ac:dyDescent="0.25">
      <c r="A17" s="65" t="s">
        <v>573</v>
      </c>
      <c r="B17" s="59">
        <v>6809</v>
      </c>
      <c r="C17" s="60" t="s">
        <v>116</v>
      </c>
      <c r="D17" s="59" t="s">
        <v>627</v>
      </c>
      <c r="E17" s="66" t="s">
        <v>217</v>
      </c>
      <c r="G17" s="225"/>
      <c r="H17" s="59"/>
      <c r="I17" s="60" t="s">
        <v>579</v>
      </c>
      <c r="J17" s="218"/>
      <c r="K17" s="26"/>
    </row>
    <row r="18" spans="1:11" x14ac:dyDescent="0.25">
      <c r="A18" s="65" t="s">
        <v>573</v>
      </c>
      <c r="B18" s="59">
        <v>1651924</v>
      </c>
      <c r="C18" s="60" t="s">
        <v>117</v>
      </c>
      <c r="D18" s="59" t="s">
        <v>627</v>
      </c>
      <c r="E18" s="66" t="s">
        <v>217</v>
      </c>
      <c r="F18" s="50"/>
      <c r="G18" s="272"/>
      <c r="H18" s="59"/>
      <c r="I18" s="60" t="s">
        <v>545</v>
      </c>
      <c r="J18" s="264"/>
      <c r="K18" s="27"/>
    </row>
    <row r="19" spans="1:11" x14ac:dyDescent="0.25">
      <c r="A19" s="772" t="s">
        <v>573</v>
      </c>
      <c r="B19" s="773">
        <v>4677667</v>
      </c>
      <c r="C19" s="774" t="s">
        <v>118</v>
      </c>
      <c r="D19" s="773" t="s">
        <v>205</v>
      </c>
      <c r="E19" s="771" t="s">
        <v>217</v>
      </c>
      <c r="G19" s="225"/>
      <c r="H19" s="59"/>
      <c r="I19" s="60"/>
      <c r="J19" s="264"/>
      <c r="K19" s="27"/>
    </row>
    <row r="20" spans="1:11" ht="15.75" thickBot="1" x14ac:dyDescent="0.3">
      <c r="A20" s="67" t="s">
        <v>573</v>
      </c>
      <c r="B20" s="68">
        <v>5001851</v>
      </c>
      <c r="C20" s="69" t="s">
        <v>119</v>
      </c>
      <c r="D20" s="68" t="s">
        <v>627</v>
      </c>
      <c r="E20" s="70" t="s">
        <v>217</v>
      </c>
      <c r="G20" s="273"/>
      <c r="H20" s="100"/>
      <c r="I20" s="101"/>
      <c r="J20" s="265"/>
      <c r="K20" s="55"/>
    </row>
    <row r="21" spans="1:11" ht="15.75" thickBot="1" x14ac:dyDescent="0.3">
      <c r="A21" s="31"/>
      <c r="B21" s="31"/>
      <c r="C21" s="32"/>
      <c r="D21" s="31"/>
      <c r="E21" s="33"/>
    </row>
    <row r="22" spans="1:11" x14ac:dyDescent="0.25">
      <c r="A22" s="331" t="s">
        <v>574</v>
      </c>
      <c r="B22" s="308">
        <v>3427</v>
      </c>
      <c r="C22" s="278" t="s">
        <v>120</v>
      </c>
      <c r="D22" s="308" t="s">
        <v>627</v>
      </c>
      <c r="E22" s="747" t="s">
        <v>223</v>
      </c>
      <c r="F22" s="746"/>
      <c r="G22" s="411" t="s">
        <v>223</v>
      </c>
      <c r="H22" s="748">
        <v>3427</v>
      </c>
      <c r="I22" s="278" t="s">
        <v>120</v>
      </c>
      <c r="J22" s="284"/>
      <c r="K22" s="201"/>
    </row>
    <row r="23" spans="1:11" x14ac:dyDescent="0.25">
      <c r="A23" s="65" t="s">
        <v>574</v>
      </c>
      <c r="B23" s="59">
        <v>5299</v>
      </c>
      <c r="C23" s="60" t="s">
        <v>121</v>
      </c>
      <c r="D23" s="59" t="s">
        <v>627</v>
      </c>
      <c r="E23" s="66" t="s">
        <v>223</v>
      </c>
      <c r="G23" s="225" t="s">
        <v>223</v>
      </c>
      <c r="H23" s="275">
        <v>5299</v>
      </c>
      <c r="I23" s="60" t="s">
        <v>121</v>
      </c>
      <c r="J23" s="264"/>
      <c r="K23" s="27"/>
    </row>
    <row r="24" spans="1:11" x14ac:dyDescent="0.25">
      <c r="A24" s="660" t="s">
        <v>574</v>
      </c>
      <c r="B24" s="662">
        <v>9911</v>
      </c>
      <c r="C24" s="878" t="s">
        <v>122</v>
      </c>
      <c r="D24" s="662" t="s">
        <v>78</v>
      </c>
      <c r="E24" s="879" t="s">
        <v>227</v>
      </c>
      <c r="G24" s="261"/>
      <c r="H24" s="617"/>
      <c r="I24" s="197"/>
      <c r="J24" s="260"/>
      <c r="K24" s="187"/>
    </row>
    <row r="25" spans="1:11" x14ac:dyDescent="0.25">
      <c r="A25" s="195" t="s">
        <v>574</v>
      </c>
      <c r="B25" s="196">
        <v>747220</v>
      </c>
      <c r="C25" s="197" t="s">
        <v>123</v>
      </c>
      <c r="D25" s="196" t="s">
        <v>627</v>
      </c>
      <c r="E25" s="304" t="s">
        <v>223</v>
      </c>
      <c r="F25" s="759"/>
      <c r="G25" s="261" t="s">
        <v>223</v>
      </c>
      <c r="H25" s="617">
        <v>747220</v>
      </c>
      <c r="I25" s="197" t="s">
        <v>123</v>
      </c>
      <c r="J25" s="260"/>
      <c r="K25" s="187"/>
    </row>
    <row r="26" spans="1:11" ht="15.75" thickBot="1" x14ac:dyDescent="0.3">
      <c r="A26" s="67" t="s">
        <v>574</v>
      </c>
      <c r="B26" s="68">
        <v>936088</v>
      </c>
      <c r="C26" s="69" t="s">
        <v>124</v>
      </c>
      <c r="D26" s="68" t="s">
        <v>627</v>
      </c>
      <c r="E26" s="70" t="s">
        <v>223</v>
      </c>
      <c r="G26" s="273" t="s">
        <v>223</v>
      </c>
      <c r="H26" s="276">
        <v>936088</v>
      </c>
      <c r="I26" s="101" t="s">
        <v>124</v>
      </c>
      <c r="J26" s="265"/>
      <c r="K26" s="55"/>
    </row>
    <row r="27" spans="1:11" ht="15.75" thickBot="1" x14ac:dyDescent="0.3">
      <c r="A27" s="31"/>
      <c r="B27" s="31"/>
      <c r="C27" s="32"/>
      <c r="D27" s="31"/>
      <c r="E27" s="38"/>
    </row>
    <row r="28" spans="1:11" x14ac:dyDescent="0.25">
      <c r="A28" s="357" t="s">
        <v>575</v>
      </c>
      <c r="B28" s="358">
        <v>2398</v>
      </c>
      <c r="C28" s="359" t="s">
        <v>125</v>
      </c>
      <c r="D28" s="360" t="s">
        <v>627</v>
      </c>
      <c r="E28" s="361" t="s">
        <v>221</v>
      </c>
      <c r="G28" s="371" t="s">
        <v>222</v>
      </c>
      <c r="H28" s="372">
        <v>758312</v>
      </c>
      <c r="I28" s="56" t="s">
        <v>127</v>
      </c>
      <c r="J28" s="372" t="s">
        <v>250</v>
      </c>
      <c r="K28" s="57" t="s">
        <v>212</v>
      </c>
    </row>
    <row r="29" spans="1:11" x14ac:dyDescent="0.25">
      <c r="A29" s="261" t="s">
        <v>575</v>
      </c>
      <c r="B29" s="260">
        <v>5445</v>
      </c>
      <c r="C29" s="205" t="s">
        <v>126</v>
      </c>
      <c r="D29" s="196" t="s">
        <v>627</v>
      </c>
      <c r="E29" s="198" t="s">
        <v>222</v>
      </c>
      <c r="G29" s="225" t="s">
        <v>222</v>
      </c>
      <c r="H29" s="218">
        <v>5445</v>
      </c>
      <c r="I29" s="244" t="s">
        <v>126</v>
      </c>
      <c r="J29" s="264"/>
      <c r="K29" s="27"/>
    </row>
    <row r="30" spans="1:11" s="4" customFormat="1" x14ac:dyDescent="0.25">
      <c r="A30" s="261" t="s">
        <v>575</v>
      </c>
      <c r="B30" s="260">
        <v>1532578</v>
      </c>
      <c r="C30" s="205" t="s">
        <v>129</v>
      </c>
      <c r="D30" s="196" t="s">
        <v>627</v>
      </c>
      <c r="E30" s="198" t="s">
        <v>222</v>
      </c>
      <c r="G30" s="181" t="s">
        <v>222</v>
      </c>
      <c r="H30" s="218">
        <v>1532578</v>
      </c>
      <c r="I30" s="244" t="s">
        <v>129</v>
      </c>
      <c r="J30" s="282"/>
      <c r="K30" s="280"/>
    </row>
    <row r="31" spans="1:11" s="4" customFormat="1" x14ac:dyDescent="0.25">
      <c r="A31" s="261" t="s">
        <v>575</v>
      </c>
      <c r="B31" s="260">
        <v>3818262</v>
      </c>
      <c r="C31" s="205" t="s">
        <v>248</v>
      </c>
      <c r="D31" s="196" t="s">
        <v>627</v>
      </c>
      <c r="E31" s="198" t="s">
        <v>222</v>
      </c>
      <c r="G31" s="346" t="s">
        <v>222</v>
      </c>
      <c r="H31" s="260">
        <v>3818262</v>
      </c>
      <c r="I31" s="205" t="s">
        <v>248</v>
      </c>
      <c r="J31" s="282"/>
      <c r="K31" s="280"/>
    </row>
    <row r="32" spans="1:11" ht="15.75" thickBot="1" x14ac:dyDescent="0.3">
      <c r="A32" s="498" t="s">
        <v>575</v>
      </c>
      <c r="B32" s="501">
        <v>7182788</v>
      </c>
      <c r="C32" s="499" t="s">
        <v>249</v>
      </c>
      <c r="D32" s="437" t="s">
        <v>627</v>
      </c>
      <c r="E32" s="497" t="s">
        <v>221</v>
      </c>
      <c r="G32" s="354" t="s">
        <v>222</v>
      </c>
      <c r="H32" s="356">
        <v>1251640</v>
      </c>
      <c r="I32" s="29" t="s">
        <v>128</v>
      </c>
      <c r="J32" s="356" t="s">
        <v>250</v>
      </c>
      <c r="K32" s="30" t="s">
        <v>212</v>
      </c>
    </row>
    <row r="33" spans="1:11" s="693" customFormat="1" ht="15.75" thickBot="1" x14ac:dyDescent="0.3">
      <c r="A33" s="728" t="s">
        <v>575</v>
      </c>
      <c r="B33" s="729">
        <v>7799561</v>
      </c>
      <c r="C33" s="730" t="s">
        <v>462</v>
      </c>
      <c r="D33" s="362" t="s">
        <v>627</v>
      </c>
      <c r="E33" s="363" t="s">
        <v>220</v>
      </c>
      <c r="G33" s="700"/>
      <c r="H33" s="700"/>
      <c r="I33" s="379"/>
      <c r="J33" s="700"/>
      <c r="K33" s="379"/>
    </row>
    <row r="34" spans="1:11" ht="15.75" thickBot="1" x14ac:dyDescent="0.3">
      <c r="A34" s="39"/>
      <c r="B34" s="39"/>
      <c r="C34" s="40"/>
      <c r="D34" s="39"/>
      <c r="E34" s="33"/>
    </row>
    <row r="35" spans="1:11" x14ac:dyDescent="0.25">
      <c r="A35" s="61" t="s">
        <v>576</v>
      </c>
      <c r="B35" s="62">
        <v>7338</v>
      </c>
      <c r="C35" s="63" t="s">
        <v>131</v>
      </c>
      <c r="D35" s="62" t="s">
        <v>627</v>
      </c>
      <c r="E35" s="71" t="s">
        <v>220</v>
      </c>
      <c r="G35" s="226" t="s">
        <v>220</v>
      </c>
      <c r="H35" s="62">
        <v>7338</v>
      </c>
      <c r="I35" s="63" t="s">
        <v>131</v>
      </c>
      <c r="J35" s="227"/>
      <c r="K35" s="37"/>
    </row>
    <row r="36" spans="1:11" x14ac:dyDescent="0.25">
      <c r="A36" s="195" t="s">
        <v>576</v>
      </c>
      <c r="B36" s="196">
        <v>1007439</v>
      </c>
      <c r="C36" s="197" t="s">
        <v>132</v>
      </c>
      <c r="D36" s="59" t="s">
        <v>627</v>
      </c>
      <c r="E36" s="198" t="s">
        <v>220</v>
      </c>
      <c r="G36" s="225" t="s">
        <v>220</v>
      </c>
      <c r="H36" s="59">
        <v>1007439</v>
      </c>
      <c r="I36" s="60" t="s">
        <v>132</v>
      </c>
      <c r="J36" s="218"/>
      <c r="K36" s="26"/>
    </row>
    <row r="37" spans="1:11" x14ac:dyDescent="0.25">
      <c r="A37" s="436" t="s">
        <v>576</v>
      </c>
      <c r="B37" s="437">
        <v>1113728</v>
      </c>
      <c r="C37" s="496" t="s">
        <v>133</v>
      </c>
      <c r="D37" s="437" t="s">
        <v>627</v>
      </c>
      <c r="E37" s="681" t="s">
        <v>221</v>
      </c>
      <c r="G37" s="262" t="s">
        <v>220</v>
      </c>
      <c r="H37" s="537">
        <v>3890689</v>
      </c>
      <c r="I37" s="538" t="s">
        <v>130</v>
      </c>
      <c r="J37" s="266" t="s">
        <v>250</v>
      </c>
      <c r="K37" s="256" t="s">
        <v>212</v>
      </c>
    </row>
    <row r="38" spans="1:11" x14ac:dyDescent="0.25">
      <c r="A38" s="65" t="s">
        <v>576</v>
      </c>
      <c r="B38" s="59">
        <v>7489836</v>
      </c>
      <c r="C38" s="60" t="s">
        <v>134</v>
      </c>
      <c r="D38" s="196" t="s">
        <v>627</v>
      </c>
      <c r="E38" s="72" t="s">
        <v>220</v>
      </c>
      <c r="G38" s="225" t="s">
        <v>220</v>
      </c>
      <c r="H38" s="59">
        <v>7489836</v>
      </c>
      <c r="I38" s="60" t="s">
        <v>134</v>
      </c>
      <c r="J38" s="218"/>
      <c r="K38" s="26"/>
    </row>
    <row r="39" spans="1:11" s="345" customFormat="1" ht="15.75" thickBot="1" x14ac:dyDescent="0.3">
      <c r="A39" s="67"/>
      <c r="B39" s="68"/>
      <c r="C39" s="69"/>
      <c r="D39" s="290"/>
      <c r="E39" s="87"/>
      <c r="G39" s="263" t="s">
        <v>220</v>
      </c>
      <c r="H39" s="322">
        <v>7799561</v>
      </c>
      <c r="I39" s="323" t="s">
        <v>462</v>
      </c>
      <c r="J39" s="268" t="s">
        <v>139</v>
      </c>
      <c r="K39" s="258" t="s">
        <v>623</v>
      </c>
    </row>
    <row r="40" spans="1:11" ht="15.75" thickBot="1" x14ac:dyDescent="0.3">
      <c r="A40" s="44"/>
      <c r="B40" s="44"/>
      <c r="C40" s="45"/>
      <c r="D40" s="44"/>
      <c r="E40" s="33"/>
    </row>
    <row r="41" spans="1:11" x14ac:dyDescent="0.25">
      <c r="A41" s="61" t="s">
        <v>577</v>
      </c>
      <c r="B41" s="62">
        <v>368</v>
      </c>
      <c r="C41" s="63" t="s">
        <v>135</v>
      </c>
      <c r="D41" s="62" t="s">
        <v>627</v>
      </c>
      <c r="E41" s="64" t="s">
        <v>224</v>
      </c>
      <c r="G41" s="226" t="s">
        <v>224</v>
      </c>
      <c r="H41" s="274">
        <v>368</v>
      </c>
      <c r="I41" s="63" t="s">
        <v>135</v>
      </c>
      <c r="J41" s="283"/>
      <c r="K41" s="76"/>
    </row>
    <row r="42" spans="1:11" ht="15" customHeight="1" x14ac:dyDescent="0.25">
      <c r="A42" s="65" t="s">
        <v>577</v>
      </c>
      <c r="B42" s="59">
        <v>1617</v>
      </c>
      <c r="C42" s="60" t="s">
        <v>136</v>
      </c>
      <c r="D42" s="59" t="s">
        <v>627</v>
      </c>
      <c r="E42" s="66" t="s">
        <v>224</v>
      </c>
      <c r="G42" s="225" t="s">
        <v>224</v>
      </c>
      <c r="H42" s="275">
        <v>1617</v>
      </c>
      <c r="I42" s="60" t="s">
        <v>136</v>
      </c>
      <c r="J42" s="264"/>
      <c r="K42" s="27"/>
    </row>
    <row r="43" spans="1:11" ht="15" customHeight="1" x14ac:dyDescent="0.25">
      <c r="A43" s="65" t="s">
        <v>577</v>
      </c>
      <c r="B43" s="59">
        <v>3541</v>
      </c>
      <c r="C43" s="60" t="s">
        <v>137</v>
      </c>
      <c r="D43" s="196" t="s">
        <v>627</v>
      </c>
      <c r="E43" s="66" t="s">
        <v>224</v>
      </c>
      <c r="G43" s="225" t="s">
        <v>224</v>
      </c>
      <c r="H43" s="275">
        <v>3541</v>
      </c>
      <c r="I43" s="60" t="s">
        <v>137</v>
      </c>
      <c r="J43" s="264"/>
      <c r="K43" s="27"/>
    </row>
    <row r="44" spans="1:11" ht="15" customHeight="1" thickBot="1" x14ac:dyDescent="0.3">
      <c r="A44" s="67" t="s">
        <v>577</v>
      </c>
      <c r="B44" s="68">
        <v>704673</v>
      </c>
      <c r="C44" s="69" t="s">
        <v>138</v>
      </c>
      <c r="D44" s="290" t="s">
        <v>627</v>
      </c>
      <c r="E44" s="70" t="s">
        <v>224</v>
      </c>
      <c r="G44" s="273" t="s">
        <v>224</v>
      </c>
      <c r="H44" s="277">
        <v>704673</v>
      </c>
      <c r="I44" s="69" t="s">
        <v>138</v>
      </c>
      <c r="J44" s="265"/>
      <c r="K44" s="55"/>
    </row>
    <row r="45" spans="1:11" ht="15.75" thickBot="1" x14ac:dyDescent="0.3"/>
    <row r="46" spans="1:11" x14ac:dyDescent="0.25">
      <c r="A46" s="364" t="s">
        <v>578</v>
      </c>
      <c r="B46" s="365">
        <v>758312</v>
      </c>
      <c r="C46" s="366" t="s">
        <v>127</v>
      </c>
      <c r="D46" s="367" t="s">
        <v>627</v>
      </c>
      <c r="E46" s="368" t="s">
        <v>222</v>
      </c>
      <c r="G46" s="371" t="s">
        <v>221</v>
      </c>
      <c r="H46" s="375">
        <v>2398</v>
      </c>
      <c r="I46" s="78" t="s">
        <v>125</v>
      </c>
      <c r="J46" s="372" t="s">
        <v>139</v>
      </c>
      <c r="K46" s="57" t="s">
        <v>212</v>
      </c>
    </row>
    <row r="47" spans="1:11" x14ac:dyDescent="0.25">
      <c r="A47" s="347" t="s">
        <v>578</v>
      </c>
      <c r="B47" s="348">
        <v>1251640</v>
      </c>
      <c r="C47" s="349" t="s">
        <v>128</v>
      </c>
      <c r="D47" s="350" t="s">
        <v>627</v>
      </c>
      <c r="E47" s="369" t="s">
        <v>222</v>
      </c>
      <c r="G47" s="373" t="s">
        <v>221</v>
      </c>
      <c r="H47" s="353">
        <v>1113728</v>
      </c>
      <c r="I47" s="73" t="s">
        <v>133</v>
      </c>
      <c r="J47" s="352" t="s">
        <v>622</v>
      </c>
      <c r="K47" s="46" t="s">
        <v>623</v>
      </c>
    </row>
    <row r="48" spans="1:11" x14ac:dyDescent="0.25">
      <c r="A48" s="347" t="s">
        <v>578</v>
      </c>
      <c r="B48" s="348">
        <v>3890689</v>
      </c>
      <c r="C48" s="349" t="s">
        <v>130</v>
      </c>
      <c r="D48" s="350" t="s">
        <v>627</v>
      </c>
      <c r="E48" s="351" t="s">
        <v>220</v>
      </c>
      <c r="G48" s="373" t="s">
        <v>221</v>
      </c>
      <c r="H48" s="353">
        <v>7182788</v>
      </c>
      <c r="I48" s="73" t="s">
        <v>249</v>
      </c>
      <c r="J48" s="352" t="s">
        <v>139</v>
      </c>
      <c r="K48" s="46" t="s">
        <v>212</v>
      </c>
    </row>
    <row r="49" spans="1:11" ht="15.75" thickBot="1" x14ac:dyDescent="0.3">
      <c r="A49" s="48" t="s">
        <v>578</v>
      </c>
      <c r="B49" s="49">
        <v>7729527</v>
      </c>
      <c r="C49" s="175" t="s">
        <v>170</v>
      </c>
      <c r="D49" s="148" t="s">
        <v>627</v>
      </c>
      <c r="E49" s="177" t="s">
        <v>221</v>
      </c>
      <c r="G49" s="344" t="s">
        <v>221</v>
      </c>
      <c r="H49" s="290">
        <v>7729527</v>
      </c>
      <c r="I49" s="305" t="s">
        <v>170</v>
      </c>
      <c r="J49" s="315"/>
      <c r="K49" s="191"/>
    </row>
    <row r="50" spans="1:11" s="693" customFormat="1" x14ac:dyDescent="0.25">
      <c r="A50" s="709"/>
      <c r="B50" s="709"/>
      <c r="C50" s="710"/>
      <c r="D50" s="711"/>
      <c r="E50" s="712"/>
      <c r="G50" s="700"/>
      <c r="H50" s="249"/>
      <c r="I50" s="250"/>
      <c r="J50" s="700"/>
      <c r="K50" s="379"/>
    </row>
    <row r="51" spans="1:11" s="693" customFormat="1" x14ac:dyDescent="0.25">
      <c r="A51" s="713" t="s">
        <v>624</v>
      </c>
      <c r="B51" s="709">
        <v>7799561</v>
      </c>
      <c r="C51" s="1017" t="s">
        <v>678</v>
      </c>
      <c r="D51" s="1019"/>
      <c r="E51" s="1019"/>
      <c r="G51" s="700" t="s">
        <v>221</v>
      </c>
      <c r="H51" s="249">
        <v>1113728</v>
      </c>
      <c r="I51" s="1018" t="s">
        <v>652</v>
      </c>
      <c r="J51" s="1018"/>
      <c r="K51" s="1018"/>
    </row>
    <row r="52" spans="1:11" ht="15" customHeight="1" x14ac:dyDescent="0.25">
      <c r="A52" s="133"/>
      <c r="B52" s="121"/>
      <c r="G52" s="958" t="s">
        <v>705</v>
      </c>
      <c r="H52" s="958"/>
      <c r="I52" s="958"/>
      <c r="J52" s="958"/>
      <c r="K52" s="958"/>
    </row>
    <row r="53" spans="1:11" s="589" customFormat="1" ht="15" customHeight="1" x14ac:dyDescent="0.25">
      <c r="A53" s="590" t="s">
        <v>74</v>
      </c>
      <c r="B53" s="590"/>
      <c r="C53" s="590"/>
      <c r="E53" s="595"/>
      <c r="G53" s="958" t="s">
        <v>706</v>
      </c>
      <c r="H53" s="958"/>
      <c r="I53" s="958"/>
      <c r="J53" s="958"/>
      <c r="K53" s="958"/>
    </row>
    <row r="54" spans="1:11" s="589" customFormat="1" x14ac:dyDescent="0.25">
      <c r="A54" s="24" t="s">
        <v>81</v>
      </c>
      <c r="B54" s="980" t="s">
        <v>171</v>
      </c>
      <c r="C54" s="980"/>
      <c r="E54" s="595"/>
      <c r="G54" s="594"/>
      <c r="H54" s="595"/>
      <c r="I54" s="591"/>
      <c r="J54" s="591"/>
      <c r="K54" s="591"/>
    </row>
    <row r="55" spans="1:11" s="589" customFormat="1" ht="15" customHeight="1" x14ac:dyDescent="0.25">
      <c r="A55" s="9" t="s">
        <v>68</v>
      </c>
      <c r="B55" s="971" t="s">
        <v>77</v>
      </c>
      <c r="C55" s="971"/>
      <c r="E55" s="595"/>
      <c r="G55" s="594"/>
      <c r="H55" s="595"/>
      <c r="I55" s="591"/>
      <c r="J55" s="591"/>
      <c r="K55" s="591"/>
    </row>
    <row r="56" spans="1:11" s="589" customFormat="1" ht="15" customHeight="1" x14ac:dyDescent="0.25">
      <c r="A56" s="16" t="s">
        <v>75</v>
      </c>
      <c r="B56" s="1000" t="s">
        <v>76</v>
      </c>
      <c r="C56" s="1000"/>
      <c r="E56" s="595"/>
      <c r="G56" s="594"/>
      <c r="H56" s="595"/>
      <c r="I56" s="591"/>
      <c r="J56" s="591"/>
      <c r="K56" s="591"/>
    </row>
    <row r="57" spans="1:11" s="589" customFormat="1" ht="15" customHeight="1" x14ac:dyDescent="0.25">
      <c r="A57" s="10" t="s">
        <v>69</v>
      </c>
      <c r="B57" s="979" t="s">
        <v>197</v>
      </c>
      <c r="C57" s="979"/>
      <c r="E57" s="595"/>
      <c r="G57" s="594"/>
      <c r="H57" s="595"/>
      <c r="I57" s="591"/>
      <c r="J57" s="591"/>
      <c r="K57" s="591"/>
    </row>
    <row r="58" spans="1:11" s="589" customFormat="1" ht="15" customHeight="1" x14ac:dyDescent="0.25">
      <c r="A58" s="11" t="s">
        <v>70</v>
      </c>
      <c r="B58" s="977" t="s">
        <v>198</v>
      </c>
      <c r="C58" s="977"/>
      <c r="E58" s="595"/>
      <c r="G58" s="594"/>
      <c r="H58" s="595"/>
      <c r="I58" s="591"/>
      <c r="J58" s="591"/>
      <c r="K58" s="591"/>
    </row>
    <row r="59" spans="1:11" s="589" customFormat="1" ht="15" customHeight="1" x14ac:dyDescent="0.25">
      <c r="A59" s="161" t="s">
        <v>70</v>
      </c>
      <c r="B59" s="1011" t="s">
        <v>172</v>
      </c>
      <c r="C59" s="1011"/>
      <c r="E59" s="595"/>
      <c r="G59" s="594"/>
      <c r="H59" s="595"/>
      <c r="I59" s="591"/>
      <c r="J59" s="591"/>
      <c r="K59" s="591"/>
    </row>
    <row r="60" spans="1:11" s="589" customFormat="1" ht="15" customHeight="1" x14ac:dyDescent="0.25">
      <c r="A60" s="12" t="s">
        <v>71</v>
      </c>
      <c r="B60" s="978" t="s">
        <v>72</v>
      </c>
      <c r="C60" s="978"/>
      <c r="E60" s="595"/>
      <c r="G60" s="594"/>
      <c r="H60" s="595"/>
      <c r="I60" s="591"/>
      <c r="J60" s="591"/>
      <c r="K60" s="591"/>
    </row>
    <row r="61" spans="1:11" s="589" customFormat="1" x14ac:dyDescent="0.25">
      <c r="A61" s="589" t="s">
        <v>450</v>
      </c>
      <c r="B61" s="958" t="s">
        <v>73</v>
      </c>
      <c r="C61" s="958"/>
      <c r="E61" s="595"/>
      <c r="G61" s="594"/>
      <c r="H61" s="595"/>
      <c r="I61" s="591"/>
      <c r="J61" s="591"/>
      <c r="K61" s="591"/>
    </row>
    <row r="62" spans="1:11" s="589" customFormat="1" x14ac:dyDescent="0.25">
      <c r="B62" s="956" t="s">
        <v>199</v>
      </c>
      <c r="C62" s="956"/>
      <c r="E62" s="595"/>
      <c r="G62" s="594"/>
      <c r="H62" s="595"/>
      <c r="I62" s="591"/>
      <c r="J62" s="591"/>
      <c r="K62" s="591"/>
    </row>
    <row r="63" spans="1:11" x14ac:dyDescent="0.25">
      <c r="A63" s="589"/>
      <c r="B63" s="956" t="s">
        <v>200</v>
      </c>
      <c r="C63" s="956"/>
      <c r="D63" s="589"/>
      <c r="H63" s="8"/>
      <c r="I63" s="657"/>
      <c r="J63" s="657"/>
      <c r="K63" s="657"/>
    </row>
    <row r="64" spans="1:11" s="136" customFormat="1" x14ac:dyDescent="0.25">
      <c r="A64" s="589"/>
      <c r="B64" s="956" t="s">
        <v>159</v>
      </c>
      <c r="C64" s="956"/>
      <c r="D64" s="956"/>
      <c r="E64" s="8"/>
      <c r="G64" s="125"/>
      <c r="H64" s="8"/>
      <c r="I64" s="135"/>
      <c r="J64" s="285"/>
      <c r="K64" s="135"/>
    </row>
    <row r="65" spans="1:11" s="158" customFormat="1" x14ac:dyDescent="0.25">
      <c r="A65" s="589"/>
      <c r="B65" s="956" t="s">
        <v>612</v>
      </c>
      <c r="C65" s="956"/>
      <c r="D65" s="956"/>
      <c r="E65" s="956"/>
      <c r="F65" s="956"/>
      <c r="G65" s="956"/>
      <c r="H65" s="956"/>
      <c r="I65" s="956"/>
      <c r="J65" s="956"/>
      <c r="K65" s="956"/>
    </row>
    <row r="66" spans="1:11" x14ac:dyDescent="0.25">
      <c r="A66" s="122"/>
      <c r="H66" s="8"/>
      <c r="I66" s="958"/>
      <c r="J66" s="958"/>
      <c r="K66" s="958"/>
    </row>
    <row r="67" spans="1:11" x14ac:dyDescent="0.25">
      <c r="A67" s="1008" t="s">
        <v>166</v>
      </c>
      <c r="B67" s="1008"/>
      <c r="C67" s="1008"/>
      <c r="D67" s="1008"/>
      <c r="E67" s="1008"/>
      <c r="F67" s="129"/>
      <c r="H67" s="1008" t="s">
        <v>167</v>
      </c>
      <c r="I67" s="1008"/>
      <c r="J67" s="1008"/>
      <c r="K67" s="1008"/>
    </row>
  </sheetData>
  <mergeCells count="34">
    <mergeCell ref="G7:K7"/>
    <mergeCell ref="B64:D64"/>
    <mergeCell ref="A67:E67"/>
    <mergeCell ref="H67:K67"/>
    <mergeCell ref="I66:K66"/>
    <mergeCell ref="A13:E13"/>
    <mergeCell ref="H13:K13"/>
    <mergeCell ref="B65:K65"/>
    <mergeCell ref="B56:C56"/>
    <mergeCell ref="B57:C57"/>
    <mergeCell ref="B58:C58"/>
    <mergeCell ref="B59:C59"/>
    <mergeCell ref="B60:C60"/>
    <mergeCell ref="B61:C61"/>
    <mergeCell ref="B62:C62"/>
    <mergeCell ref="B63:C63"/>
    <mergeCell ref="I51:K51"/>
    <mergeCell ref="B55:C55"/>
    <mergeCell ref="C51:E51"/>
    <mergeCell ref="G52:K52"/>
    <mergeCell ref="G53:K53"/>
    <mergeCell ref="B54:C54"/>
    <mergeCell ref="G10:K10"/>
    <mergeCell ref="G11:K11"/>
    <mergeCell ref="A12:K12"/>
    <mergeCell ref="A14:E14"/>
    <mergeCell ref="H14:K14"/>
    <mergeCell ref="A1:K1"/>
    <mergeCell ref="A2:K2"/>
    <mergeCell ref="A3:B3"/>
    <mergeCell ref="A5:K5"/>
    <mergeCell ref="G6:K6"/>
    <mergeCell ref="G3:K3"/>
    <mergeCell ref="G4:K4"/>
  </mergeCells>
  <hyperlinks>
    <hyperlink ref="H13:K13" r:id="rId1" display="Proposed Division E Map, Club List &amp; Details by Area" xr:uid="{99247120-F488-45CD-9C19-23C102A9E7FB}"/>
    <hyperlink ref="A13:E13" r:id="rId2" display="Current Division E Map, Club List &amp; Details by Area" xr:uid="{D278A7C6-3420-469E-A32B-955387D3B4F0}"/>
    <hyperlink ref="C4" r:id="rId3" xr:uid="{50D001A0-2E30-439B-8A44-FADB544EE1C8}"/>
    <hyperlink ref="H67:K67" r:id="rId4" display="Click on Map for Proposed Division E Map, Club List &amp; Details by Area" xr:uid="{1B0D539A-8EE9-4773-AD23-D3E3A98B0F99}"/>
    <hyperlink ref="A67:E67" r:id="rId5" display="Click on Map for Current Division E Map, Club List &amp; Details by Area" xr:uid="{C1B6BD2C-0047-4ADB-9262-CEBEBD1F1047}"/>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2021-2022&amp;CDraft #4 - Jun 11, 2021&amp;RPage &amp;P of &amp;N</oddFooter>
  </headerFooter>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4D7E-CD97-4782-AA22-AD8569866E0D}">
  <sheetPr>
    <pageSetUpPr fitToPage="1"/>
  </sheetPr>
  <dimension ref="A1:K51"/>
  <sheetViews>
    <sheetView zoomScale="97" zoomScaleNormal="97" workbookViewId="0">
      <selection activeCell="A2" sqref="A2:K2"/>
    </sheetView>
  </sheetViews>
  <sheetFormatPr defaultColWidth="9" defaultRowHeight="15" x14ac:dyDescent="0.25"/>
  <cols>
    <col min="1" max="1" width="11.140625" style="140" customWidth="1"/>
    <col min="2" max="2" width="8.85546875" style="140" customWidth="1"/>
    <col min="3" max="3" width="41.140625" style="139" customWidth="1"/>
    <col min="4" max="4" width="13.5703125" style="140" customWidth="1"/>
    <col min="5" max="5" width="9.85546875" style="8" customWidth="1"/>
    <col min="6" max="6" width="9" style="140"/>
    <col min="7" max="7" width="9" style="330"/>
    <col min="8" max="8" width="9" style="140"/>
    <col min="9" max="9" width="41.140625" style="139" customWidth="1"/>
    <col min="10" max="10" width="10" style="140" customWidth="1"/>
    <col min="11" max="11" width="17.42578125" style="140" customWidth="1"/>
    <col min="12" max="16384" width="9" style="140"/>
  </cols>
  <sheetData>
    <row r="1" spans="1:11" ht="18.75" x14ac:dyDescent="0.3">
      <c r="A1" s="991" t="s">
        <v>550</v>
      </c>
      <c r="B1" s="991"/>
      <c r="C1" s="991"/>
      <c r="D1" s="991"/>
      <c r="E1" s="991"/>
      <c r="F1" s="991"/>
      <c r="G1" s="991"/>
      <c r="H1" s="991"/>
      <c r="I1" s="991"/>
      <c r="J1" s="991"/>
      <c r="K1" s="991"/>
    </row>
    <row r="2" spans="1:11" x14ac:dyDescent="0.25">
      <c r="A2" s="956"/>
      <c r="B2" s="956"/>
      <c r="C2" s="956"/>
      <c r="D2" s="956"/>
      <c r="E2" s="956"/>
      <c r="F2" s="956"/>
      <c r="G2" s="956"/>
      <c r="H2" s="956"/>
      <c r="I2" s="956"/>
      <c r="J2" s="956"/>
      <c r="K2" s="956"/>
    </row>
    <row r="3" spans="1:11" x14ac:dyDescent="0.25">
      <c r="A3" s="963" t="s">
        <v>155</v>
      </c>
      <c r="B3" s="963"/>
      <c r="C3" s="140" t="s">
        <v>242</v>
      </c>
      <c r="G3" s="1007" t="s">
        <v>258</v>
      </c>
      <c r="H3" s="1007"/>
      <c r="I3" s="1007"/>
      <c r="J3" s="1007"/>
      <c r="K3" s="1007"/>
    </row>
    <row r="4" spans="1:11" x14ac:dyDescent="0.25">
      <c r="C4" s="327" t="s">
        <v>243</v>
      </c>
      <c r="G4" s="1007"/>
      <c r="H4" s="1007"/>
      <c r="I4" s="1007"/>
      <c r="J4" s="1007"/>
      <c r="K4" s="1007"/>
    </row>
    <row r="5" spans="1:11" x14ac:dyDescent="0.25">
      <c r="A5" s="956"/>
      <c r="B5" s="956"/>
      <c r="C5" s="956"/>
      <c r="D5" s="956"/>
      <c r="E5" s="956"/>
      <c r="F5" s="956"/>
      <c r="G5" s="956"/>
      <c r="H5" s="956"/>
      <c r="I5" s="956"/>
      <c r="J5" s="956"/>
      <c r="K5" s="956"/>
    </row>
    <row r="6" spans="1:11" x14ac:dyDescent="0.25">
      <c r="A6" s="141" t="s">
        <v>28</v>
      </c>
      <c r="D6" s="378" t="s">
        <v>257</v>
      </c>
      <c r="G6" s="963" t="s">
        <v>67</v>
      </c>
      <c r="H6" s="963"/>
      <c r="I6" s="963"/>
      <c r="J6" s="963"/>
      <c r="K6" s="963"/>
    </row>
    <row r="7" spans="1:11" x14ac:dyDescent="0.25">
      <c r="A7" s="140" t="s">
        <v>22</v>
      </c>
      <c r="B7" s="140" t="s">
        <v>82</v>
      </c>
      <c r="D7" s="2">
        <v>44012</v>
      </c>
      <c r="E7" s="8">
        <v>11</v>
      </c>
      <c r="G7" s="1009" t="s">
        <v>432</v>
      </c>
      <c r="H7" s="1009"/>
      <c r="I7" s="1009"/>
      <c r="J7" s="1009"/>
      <c r="K7" s="1009"/>
    </row>
    <row r="8" spans="1:11" x14ac:dyDescent="0.25">
      <c r="A8" s="140" t="s">
        <v>24</v>
      </c>
      <c r="B8" s="140" t="s">
        <v>237</v>
      </c>
      <c r="D8" s="2">
        <v>44357</v>
      </c>
      <c r="E8" s="8">
        <v>11</v>
      </c>
      <c r="G8" s="1009" t="s">
        <v>433</v>
      </c>
      <c r="H8" s="1009"/>
      <c r="I8" s="1009"/>
      <c r="J8" s="1009"/>
      <c r="K8" s="1009"/>
    </row>
    <row r="9" spans="1:11" x14ac:dyDescent="0.25">
      <c r="A9" s="140" t="s">
        <v>25</v>
      </c>
      <c r="B9" s="140" t="s">
        <v>238</v>
      </c>
      <c r="D9" s="140" t="s">
        <v>29</v>
      </c>
      <c r="E9" s="8">
        <v>0</v>
      </c>
      <c r="G9" s="1009" t="s">
        <v>434</v>
      </c>
      <c r="H9" s="1009"/>
      <c r="I9" s="1009"/>
      <c r="J9" s="1009"/>
      <c r="K9" s="1009"/>
    </row>
    <row r="10" spans="1:11" x14ac:dyDescent="0.25">
      <c r="A10" s="140" t="s">
        <v>27</v>
      </c>
      <c r="B10" s="140" t="s">
        <v>504</v>
      </c>
      <c r="D10" s="140" t="s">
        <v>30</v>
      </c>
      <c r="E10" s="8">
        <v>4</v>
      </c>
      <c r="G10" s="1009" t="s">
        <v>653</v>
      </c>
      <c r="H10" s="1009"/>
      <c r="I10" s="1009"/>
      <c r="J10" s="1009"/>
      <c r="K10" s="1009"/>
    </row>
    <row r="11" spans="1:11" x14ac:dyDescent="0.25">
      <c r="D11" s="140" t="s">
        <v>31</v>
      </c>
      <c r="E11" s="8">
        <f>SUM(E8:E10)</f>
        <v>15</v>
      </c>
      <c r="G11" s="1009"/>
      <c r="H11" s="1009"/>
      <c r="I11" s="1009"/>
      <c r="J11" s="1009"/>
      <c r="K11" s="1009"/>
    </row>
    <row r="12" spans="1:11" x14ac:dyDescent="0.25">
      <c r="A12" s="956"/>
      <c r="B12" s="956"/>
      <c r="C12" s="956"/>
      <c r="D12" s="956"/>
      <c r="E12" s="956"/>
      <c r="F12" s="956"/>
      <c r="G12" s="956"/>
      <c r="H12" s="956"/>
      <c r="I12" s="956"/>
      <c r="J12" s="956"/>
      <c r="K12" s="956"/>
    </row>
    <row r="13" spans="1:11" ht="15.75" thickBot="1" x14ac:dyDescent="0.3">
      <c r="A13" s="1008" t="s">
        <v>143</v>
      </c>
      <c r="B13" s="1008"/>
      <c r="C13" s="1008"/>
      <c r="D13" s="1008"/>
      <c r="E13" s="1008"/>
      <c r="H13" s="1008" t="s">
        <v>144</v>
      </c>
      <c r="I13" s="1008"/>
      <c r="J13" s="1008"/>
      <c r="K13" s="1008"/>
    </row>
    <row r="14" spans="1:11" ht="15.75" x14ac:dyDescent="0.25">
      <c r="A14" s="993" t="s">
        <v>65</v>
      </c>
      <c r="B14" s="994"/>
      <c r="C14" s="994"/>
      <c r="D14" s="994"/>
      <c r="E14" s="995"/>
      <c r="G14" s="226"/>
      <c r="H14" s="994" t="s">
        <v>66</v>
      </c>
      <c r="I14" s="994"/>
      <c r="J14" s="994"/>
      <c r="K14" s="995"/>
    </row>
    <row r="15" spans="1:11" s="4" customFormat="1" ht="30" customHeight="1" thickBot="1" x14ac:dyDescent="0.3">
      <c r="A15" s="67" t="s">
        <v>32</v>
      </c>
      <c r="B15" s="115" t="s">
        <v>33</v>
      </c>
      <c r="C15" s="74" t="s">
        <v>34</v>
      </c>
      <c r="D15" s="106" t="s">
        <v>766</v>
      </c>
      <c r="E15" s="142" t="s">
        <v>59</v>
      </c>
      <c r="G15" s="67" t="s">
        <v>32</v>
      </c>
      <c r="H15" s="214" t="s">
        <v>33</v>
      </c>
      <c r="I15" s="114" t="s">
        <v>34</v>
      </c>
      <c r="J15" s="109"/>
      <c r="K15" s="110" t="s">
        <v>64</v>
      </c>
    </row>
    <row r="16" spans="1:11" x14ac:dyDescent="0.25">
      <c r="A16" s="192" t="s">
        <v>610</v>
      </c>
      <c r="B16" s="340">
        <v>1115157</v>
      </c>
      <c r="C16" s="193" t="s">
        <v>152</v>
      </c>
      <c r="D16" s="340" t="s">
        <v>627</v>
      </c>
      <c r="E16" s="341" t="s">
        <v>245</v>
      </c>
      <c r="G16" s="226" t="s">
        <v>245</v>
      </c>
      <c r="H16" s="308">
        <v>1115157</v>
      </c>
      <c r="I16" s="278" t="s">
        <v>152</v>
      </c>
      <c r="J16" s="167"/>
      <c r="K16" s="201"/>
    </row>
    <row r="17" spans="1:11" x14ac:dyDescent="0.25">
      <c r="A17" s="195" t="s">
        <v>610</v>
      </c>
      <c r="B17" s="196">
        <v>1115222</v>
      </c>
      <c r="C17" s="197" t="s">
        <v>146</v>
      </c>
      <c r="D17" s="196" t="s">
        <v>627</v>
      </c>
      <c r="E17" s="198" t="s">
        <v>245</v>
      </c>
      <c r="G17" s="225" t="s">
        <v>245</v>
      </c>
      <c r="H17" s="196">
        <v>1115222</v>
      </c>
      <c r="I17" s="197" t="s">
        <v>146</v>
      </c>
      <c r="J17" s="205"/>
      <c r="K17" s="187"/>
    </row>
    <row r="18" spans="1:11" x14ac:dyDescent="0.25">
      <c r="A18" s="195" t="s">
        <v>610</v>
      </c>
      <c r="B18" s="196">
        <v>4677683</v>
      </c>
      <c r="C18" s="197" t="s">
        <v>153</v>
      </c>
      <c r="D18" s="196" t="s">
        <v>627</v>
      </c>
      <c r="E18" s="198" t="s">
        <v>245</v>
      </c>
      <c r="F18" s="50"/>
      <c r="G18" s="225" t="s">
        <v>245</v>
      </c>
      <c r="H18" s="196">
        <v>4677683</v>
      </c>
      <c r="I18" s="197" t="s">
        <v>153</v>
      </c>
      <c r="J18" s="205"/>
      <c r="K18" s="187"/>
    </row>
    <row r="19" spans="1:11" x14ac:dyDescent="0.25">
      <c r="A19" s="195" t="s">
        <v>610</v>
      </c>
      <c r="B19" s="196">
        <v>5880100</v>
      </c>
      <c r="C19" s="197" t="s">
        <v>154</v>
      </c>
      <c r="D19" s="196" t="s">
        <v>627</v>
      </c>
      <c r="E19" s="198" t="s">
        <v>245</v>
      </c>
      <c r="G19" s="225" t="s">
        <v>245</v>
      </c>
      <c r="H19" s="196">
        <v>5880100</v>
      </c>
      <c r="I19" s="197" t="s">
        <v>154</v>
      </c>
      <c r="J19" s="205"/>
      <c r="K19" s="187"/>
    </row>
    <row r="20" spans="1:11" ht="15.75" thickBot="1" x14ac:dyDescent="0.3">
      <c r="A20" s="473" t="s">
        <v>610</v>
      </c>
      <c r="B20" s="362">
        <v>7322471</v>
      </c>
      <c r="C20" s="474" t="s">
        <v>244</v>
      </c>
      <c r="D20" s="362" t="s">
        <v>627</v>
      </c>
      <c r="E20" s="363" t="s">
        <v>246</v>
      </c>
      <c r="G20" s="273"/>
      <c r="H20" s="290"/>
      <c r="I20" s="164"/>
      <c r="J20" s="190"/>
      <c r="K20" s="191"/>
    </row>
    <row r="21" spans="1:11" ht="15.75" thickBot="1" x14ac:dyDescent="0.3">
      <c r="A21" s="143"/>
      <c r="B21" s="143"/>
      <c r="C21" s="144"/>
      <c r="D21" s="143"/>
      <c r="E21" s="145"/>
      <c r="H21" s="337"/>
      <c r="I21" s="343"/>
      <c r="J21" s="329"/>
      <c r="K21" s="329"/>
    </row>
    <row r="22" spans="1:11" x14ac:dyDescent="0.25">
      <c r="A22" s="450" t="s">
        <v>585</v>
      </c>
      <c r="B22" s="360">
        <v>4017</v>
      </c>
      <c r="C22" s="483" t="s">
        <v>145</v>
      </c>
      <c r="D22" s="360" t="s">
        <v>627</v>
      </c>
      <c r="E22" s="361" t="s">
        <v>239</v>
      </c>
      <c r="G22" s="844"/>
      <c r="H22" s="308"/>
      <c r="I22" s="278"/>
      <c r="J22" s="167"/>
      <c r="K22" s="201"/>
    </row>
    <row r="23" spans="1:11" x14ac:dyDescent="0.25">
      <c r="A23" s="195" t="s">
        <v>585</v>
      </c>
      <c r="B23" s="196">
        <v>6723</v>
      </c>
      <c r="C23" s="197" t="s">
        <v>149</v>
      </c>
      <c r="D23" s="196" t="s">
        <v>627</v>
      </c>
      <c r="E23" s="198" t="s">
        <v>246</v>
      </c>
      <c r="G23" s="225" t="s">
        <v>246</v>
      </c>
      <c r="H23" s="196">
        <v>6723</v>
      </c>
      <c r="I23" s="197" t="s">
        <v>149</v>
      </c>
      <c r="J23" s="205"/>
      <c r="K23" s="187"/>
    </row>
    <row r="24" spans="1:11" x14ac:dyDescent="0.25">
      <c r="A24" s="195" t="s">
        <v>585</v>
      </c>
      <c r="B24" s="196">
        <v>8374</v>
      </c>
      <c r="C24" s="197" t="s">
        <v>150</v>
      </c>
      <c r="D24" s="196" t="s">
        <v>627</v>
      </c>
      <c r="E24" s="198" t="s">
        <v>246</v>
      </c>
      <c r="G24" s="225" t="s">
        <v>246</v>
      </c>
      <c r="H24" s="196">
        <v>8374</v>
      </c>
      <c r="I24" s="197" t="s">
        <v>150</v>
      </c>
      <c r="J24" s="205"/>
      <c r="K24" s="187"/>
    </row>
    <row r="25" spans="1:11" x14ac:dyDescent="0.25">
      <c r="A25" s="195" t="s">
        <v>585</v>
      </c>
      <c r="B25" s="196">
        <v>8568</v>
      </c>
      <c r="C25" s="197" t="s">
        <v>151</v>
      </c>
      <c r="D25" s="196" t="s">
        <v>627</v>
      </c>
      <c r="E25" s="198" t="s">
        <v>246</v>
      </c>
      <c r="G25" s="225" t="s">
        <v>246</v>
      </c>
      <c r="H25" s="196">
        <v>8568</v>
      </c>
      <c r="I25" s="197" t="s">
        <v>151</v>
      </c>
      <c r="J25" s="205"/>
      <c r="K25" s="187"/>
    </row>
    <row r="26" spans="1:11" x14ac:dyDescent="0.25">
      <c r="A26" s="436" t="s">
        <v>585</v>
      </c>
      <c r="B26" s="437">
        <v>1466598</v>
      </c>
      <c r="C26" s="438" t="s">
        <v>147</v>
      </c>
      <c r="D26" s="437" t="s">
        <v>627</v>
      </c>
      <c r="E26" s="497" t="s">
        <v>239</v>
      </c>
      <c r="G26" s="373" t="s">
        <v>246</v>
      </c>
      <c r="H26" s="353">
        <v>7322471</v>
      </c>
      <c r="I26" s="73" t="s">
        <v>244</v>
      </c>
      <c r="J26" s="18"/>
      <c r="K26" s="46"/>
    </row>
    <row r="27" spans="1:11" ht="15.75" thickBot="1" x14ac:dyDescent="0.3">
      <c r="A27" s="473" t="s">
        <v>585</v>
      </c>
      <c r="B27" s="362">
        <v>4710866</v>
      </c>
      <c r="C27" s="474" t="s">
        <v>148</v>
      </c>
      <c r="D27" s="362" t="s">
        <v>627</v>
      </c>
      <c r="E27" s="363" t="s">
        <v>239</v>
      </c>
      <c r="F27" s="50"/>
      <c r="G27" s="273"/>
      <c r="H27" s="290"/>
      <c r="I27" s="164"/>
      <c r="J27" s="190"/>
      <c r="K27" s="191"/>
    </row>
    <row r="28" spans="1:11" ht="15.75" thickBot="1" x14ac:dyDescent="0.3">
      <c r="A28" s="337"/>
      <c r="B28" s="337"/>
      <c r="C28" s="338"/>
      <c r="D28" s="337"/>
      <c r="E28" s="339"/>
      <c r="F28" s="329"/>
      <c r="G28" s="259"/>
      <c r="H28" s="329"/>
      <c r="I28" s="328"/>
      <c r="J28" s="329"/>
      <c r="K28" s="329"/>
    </row>
    <row r="29" spans="1:11" s="325" customFormat="1" x14ac:dyDescent="0.25">
      <c r="A29" s="590" t="s">
        <v>74</v>
      </c>
      <c r="B29" s="590"/>
      <c r="C29" s="590"/>
      <c r="D29" s="589"/>
      <c r="E29" s="339"/>
      <c r="F29" s="329"/>
      <c r="G29" s="371" t="s">
        <v>239</v>
      </c>
      <c r="H29" s="375">
        <v>4017</v>
      </c>
      <c r="I29" s="78" t="s">
        <v>145</v>
      </c>
      <c r="J29" s="56"/>
      <c r="K29" s="57" t="s">
        <v>742</v>
      </c>
    </row>
    <row r="30" spans="1:11" s="325" customFormat="1" x14ac:dyDescent="0.25">
      <c r="A30" s="24" t="s">
        <v>81</v>
      </c>
      <c r="B30" s="980" t="s">
        <v>171</v>
      </c>
      <c r="C30" s="980"/>
      <c r="D30" s="589"/>
      <c r="E30" s="339"/>
      <c r="F30" s="329"/>
      <c r="G30" s="373" t="s">
        <v>239</v>
      </c>
      <c r="H30" s="353">
        <v>1466598</v>
      </c>
      <c r="I30" s="96" t="s">
        <v>147</v>
      </c>
      <c r="J30" s="18"/>
      <c r="K30" s="46" t="s">
        <v>742</v>
      </c>
    </row>
    <row r="31" spans="1:11" s="325" customFormat="1" ht="15" customHeight="1" x14ac:dyDescent="0.25">
      <c r="A31" s="9" t="s">
        <v>68</v>
      </c>
      <c r="B31" s="971" t="s">
        <v>77</v>
      </c>
      <c r="C31" s="971"/>
      <c r="D31" s="589"/>
      <c r="E31" s="339"/>
      <c r="F31" s="329"/>
      <c r="G31" s="373" t="s">
        <v>239</v>
      </c>
      <c r="H31" s="353">
        <v>4710866</v>
      </c>
      <c r="I31" s="73" t="s">
        <v>148</v>
      </c>
      <c r="J31" s="18"/>
      <c r="K31" s="46" t="s">
        <v>742</v>
      </c>
    </row>
    <row r="32" spans="1:11" s="325" customFormat="1" ht="15" customHeight="1" thickBot="1" x14ac:dyDescent="0.3">
      <c r="A32" s="16" t="s">
        <v>75</v>
      </c>
      <c r="B32" s="1000" t="s">
        <v>76</v>
      </c>
      <c r="C32" s="1000"/>
      <c r="D32" s="589"/>
      <c r="E32" s="339"/>
      <c r="F32" s="329"/>
      <c r="G32" s="263" t="s">
        <v>239</v>
      </c>
      <c r="H32" s="383">
        <v>6982136</v>
      </c>
      <c r="I32" s="296" t="s">
        <v>49</v>
      </c>
      <c r="J32" s="383" t="s">
        <v>247</v>
      </c>
      <c r="K32" s="258" t="s">
        <v>214</v>
      </c>
    </row>
    <row r="33" spans="1:11" s="325" customFormat="1" ht="15.75" customHeight="1" thickBot="1" x14ac:dyDescent="0.3">
      <c r="A33" s="10" t="s">
        <v>69</v>
      </c>
      <c r="B33" s="979" t="s">
        <v>197</v>
      </c>
      <c r="C33" s="979"/>
      <c r="D33" s="589"/>
      <c r="E33" s="339"/>
      <c r="F33" s="329"/>
      <c r="G33" s="700"/>
      <c r="H33" s="843"/>
      <c r="I33" s="482"/>
      <c r="J33" s="843"/>
      <c r="K33" s="843"/>
    </row>
    <row r="34" spans="1:11" s="325" customFormat="1" ht="15" customHeight="1" x14ac:dyDescent="0.25">
      <c r="A34" s="11" t="s">
        <v>70</v>
      </c>
      <c r="B34" s="977" t="s">
        <v>198</v>
      </c>
      <c r="C34" s="977"/>
      <c r="D34" s="589"/>
      <c r="E34" s="339"/>
      <c r="F34" s="329"/>
      <c r="G34" s="411" t="s">
        <v>636</v>
      </c>
      <c r="H34" s="167">
        <v>312</v>
      </c>
      <c r="I34" s="443" t="s">
        <v>35</v>
      </c>
      <c r="J34" s="167" t="s">
        <v>63</v>
      </c>
      <c r="K34" s="201" t="s">
        <v>214</v>
      </c>
    </row>
    <row r="35" spans="1:11" s="589" customFormat="1" ht="15" customHeight="1" x14ac:dyDescent="0.25">
      <c r="A35" s="161" t="s">
        <v>70</v>
      </c>
      <c r="B35" s="1011" t="s">
        <v>172</v>
      </c>
      <c r="C35" s="1011"/>
      <c r="E35" s="339"/>
      <c r="F35" s="593"/>
      <c r="G35" s="261" t="s">
        <v>636</v>
      </c>
      <c r="H35" s="205">
        <v>8059</v>
      </c>
      <c r="I35" s="846" t="s">
        <v>37</v>
      </c>
      <c r="J35" s="205" t="s">
        <v>63</v>
      </c>
      <c r="K35" s="187" t="s">
        <v>214</v>
      </c>
    </row>
    <row r="36" spans="1:11" s="589" customFormat="1" ht="15" customHeight="1" x14ac:dyDescent="0.25">
      <c r="A36" s="12" t="s">
        <v>71</v>
      </c>
      <c r="B36" s="978" t="s">
        <v>72</v>
      </c>
      <c r="C36" s="978"/>
      <c r="E36" s="339"/>
      <c r="F36" s="593"/>
      <c r="G36" s="262" t="s">
        <v>636</v>
      </c>
      <c r="H36" s="335">
        <v>2527941</v>
      </c>
      <c r="I36" s="336" t="s">
        <v>43</v>
      </c>
      <c r="J36" s="335" t="s">
        <v>240</v>
      </c>
      <c r="K36" s="256" t="s">
        <v>214</v>
      </c>
    </row>
    <row r="37" spans="1:11" s="589" customFormat="1" ht="15.75" thickBot="1" x14ac:dyDescent="0.3">
      <c r="A37" s="589" t="s">
        <v>450</v>
      </c>
      <c r="B37" s="958" t="s">
        <v>73</v>
      </c>
      <c r="C37" s="958"/>
      <c r="E37" s="339"/>
      <c r="F37" s="593"/>
      <c r="G37" s="896" t="s">
        <v>636</v>
      </c>
      <c r="H37" s="897">
        <v>4391235</v>
      </c>
      <c r="I37" s="898" t="s">
        <v>39</v>
      </c>
      <c r="J37" s="897" t="s">
        <v>63</v>
      </c>
      <c r="K37" s="899" t="s">
        <v>214</v>
      </c>
    </row>
    <row r="38" spans="1:11" s="589" customFormat="1" x14ac:dyDescent="0.25">
      <c r="B38" s="956" t="s">
        <v>199</v>
      </c>
      <c r="C38" s="956"/>
      <c r="E38" s="339"/>
      <c r="F38" s="593"/>
      <c r="G38" s="581"/>
      <c r="H38" s="593"/>
      <c r="I38" s="592"/>
      <c r="J38" s="593"/>
      <c r="K38" s="593"/>
    </row>
    <row r="39" spans="1:11" s="589" customFormat="1" x14ac:dyDescent="0.25">
      <c r="B39" s="956" t="s">
        <v>200</v>
      </c>
      <c r="C39" s="956"/>
      <c r="E39" s="339"/>
      <c r="F39" s="593"/>
      <c r="G39" s="581"/>
      <c r="H39" s="593"/>
      <c r="I39" s="592"/>
      <c r="J39" s="593"/>
      <c r="K39" s="593"/>
    </row>
    <row r="40" spans="1:11" s="589" customFormat="1" x14ac:dyDescent="0.25">
      <c r="B40" s="956" t="s">
        <v>159</v>
      </c>
      <c r="C40" s="956"/>
      <c r="D40" s="956"/>
      <c r="E40" s="339"/>
      <c r="F40" s="593"/>
      <c r="G40" s="581"/>
      <c r="H40" s="593"/>
      <c r="I40" s="592"/>
      <c r="J40" s="593"/>
      <c r="K40" s="593"/>
    </row>
    <row r="41" spans="1:11" s="589" customFormat="1" x14ac:dyDescent="0.25">
      <c r="B41" s="956" t="s">
        <v>612</v>
      </c>
      <c r="C41" s="956"/>
      <c r="D41" s="956"/>
      <c r="E41" s="956"/>
      <c r="F41" s="956"/>
      <c r="G41" s="956"/>
      <c r="H41" s="956"/>
      <c r="I41" s="956"/>
      <c r="J41" s="956"/>
      <c r="K41" s="956"/>
    </row>
    <row r="42" spans="1:11" s="589" customFormat="1" x14ac:dyDescent="0.25">
      <c r="A42" s="337"/>
      <c r="B42" s="337"/>
      <c r="C42" s="338"/>
      <c r="D42" s="337"/>
      <c r="E42" s="339"/>
      <c r="F42" s="593"/>
      <c r="G42" s="581"/>
      <c r="H42" s="593"/>
      <c r="I42" s="592"/>
      <c r="J42" s="593"/>
      <c r="K42" s="593"/>
    </row>
    <row r="43" spans="1:11" ht="14.45" customHeight="1" x14ac:dyDescent="0.25">
      <c r="A43" s="329" t="s">
        <v>624</v>
      </c>
      <c r="B43" s="329"/>
      <c r="C43" s="328"/>
      <c r="D43" s="329"/>
      <c r="E43" s="253"/>
      <c r="F43" s="329"/>
      <c r="G43" s="1021" t="s">
        <v>632</v>
      </c>
      <c r="H43" s="1021"/>
      <c r="I43" s="1021"/>
      <c r="J43" s="1021"/>
      <c r="K43" s="1021"/>
    </row>
    <row r="44" spans="1:11" s="614" customFormat="1" ht="14.45" customHeight="1" x14ac:dyDescent="0.25">
      <c r="A44" s="616"/>
      <c r="B44" s="616"/>
      <c r="C44" s="615"/>
      <c r="D44" s="616"/>
      <c r="E44" s="253"/>
      <c r="F44" s="616"/>
      <c r="G44" s="581" t="s">
        <v>245</v>
      </c>
      <c r="H44" s="1010" t="s">
        <v>634</v>
      </c>
      <c r="I44" s="1010"/>
      <c r="J44" s="1010"/>
      <c r="K44" s="1010"/>
    </row>
    <row r="45" spans="1:11" s="614" customFormat="1" ht="14.45" customHeight="1" x14ac:dyDescent="0.25">
      <c r="A45" s="616"/>
      <c r="B45" s="616"/>
      <c r="C45" s="615"/>
      <c r="D45" s="616"/>
      <c r="E45" s="253"/>
      <c r="F45" s="616"/>
      <c r="G45" s="581" t="s">
        <v>246</v>
      </c>
      <c r="H45" s="1010" t="s">
        <v>635</v>
      </c>
      <c r="I45" s="1010"/>
      <c r="J45" s="1010"/>
      <c r="K45" s="1010"/>
    </row>
    <row r="46" spans="1:11" s="614" customFormat="1" ht="14.45" customHeight="1" x14ac:dyDescent="0.25">
      <c r="A46" s="616"/>
      <c r="B46" s="616"/>
      <c r="C46" s="615"/>
      <c r="D46" s="616"/>
      <c r="E46" s="253"/>
      <c r="F46" s="616"/>
      <c r="G46" s="581" t="s">
        <v>239</v>
      </c>
      <c r="H46" s="616" t="s">
        <v>633</v>
      </c>
      <c r="I46" s="615"/>
      <c r="J46" s="616"/>
      <c r="K46" s="616"/>
    </row>
    <row r="47" spans="1:11" s="614" customFormat="1" ht="14.45" customHeight="1" x14ac:dyDescent="0.25">
      <c r="A47" s="616"/>
      <c r="B47" s="616"/>
      <c r="C47" s="615"/>
      <c r="D47" s="616"/>
      <c r="E47" s="253"/>
      <c r="F47" s="616"/>
      <c r="G47" s="581" t="s">
        <v>636</v>
      </c>
      <c r="H47" s="1020" t="s">
        <v>637</v>
      </c>
      <c r="I47" s="1020"/>
      <c r="J47" s="1020"/>
      <c r="K47" s="1020"/>
    </row>
    <row r="48" spans="1:11" s="614" customFormat="1" ht="14.45" customHeight="1" x14ac:dyDescent="0.25">
      <c r="A48" s="616" t="s">
        <v>703</v>
      </c>
      <c r="B48" s="616"/>
      <c r="C48" s="615"/>
      <c r="D48" s="616"/>
      <c r="E48" s="253"/>
      <c r="F48" s="616"/>
      <c r="G48" s="1021" t="s">
        <v>743</v>
      </c>
      <c r="H48" s="1021"/>
      <c r="I48" s="1021"/>
      <c r="J48" s="1021"/>
      <c r="K48" s="1021"/>
    </row>
    <row r="49" spans="1:11" s="614" customFormat="1" ht="14.45" customHeight="1" x14ac:dyDescent="0.25">
      <c r="A49" s="616"/>
      <c r="B49" s="616"/>
      <c r="C49" s="615"/>
      <c r="D49" s="616"/>
      <c r="E49" s="253"/>
      <c r="F49" s="616"/>
      <c r="G49" s="581"/>
      <c r="H49" s="616"/>
      <c r="I49" s="615"/>
      <c r="J49" s="616"/>
      <c r="K49" s="616"/>
    </row>
    <row r="50" spans="1:11" s="614" customFormat="1" ht="14.45" customHeight="1" x14ac:dyDescent="0.25">
      <c r="A50" s="616"/>
      <c r="B50" s="616"/>
      <c r="C50" s="615"/>
      <c r="D50" s="616"/>
      <c r="E50" s="253"/>
      <c r="F50" s="616"/>
      <c r="G50" s="581"/>
      <c r="H50" s="616"/>
      <c r="I50" s="615"/>
      <c r="J50" s="616"/>
      <c r="K50" s="616"/>
    </row>
    <row r="51" spans="1:11" x14ac:dyDescent="0.25">
      <c r="A51" s="1008" t="s">
        <v>168</v>
      </c>
      <c r="B51" s="1008"/>
      <c r="C51" s="1008"/>
      <c r="D51" s="1008"/>
      <c r="E51" s="1008"/>
      <c r="H51" s="1008" t="s">
        <v>169</v>
      </c>
      <c r="I51" s="1008"/>
      <c r="J51" s="1008"/>
      <c r="K51" s="1008"/>
    </row>
  </sheetData>
  <mergeCells count="36">
    <mergeCell ref="A51:E51"/>
    <mergeCell ref="B34:C34"/>
    <mergeCell ref="B41:K41"/>
    <mergeCell ref="B40:D40"/>
    <mergeCell ref="B35:C35"/>
    <mergeCell ref="B36:C36"/>
    <mergeCell ref="B37:C37"/>
    <mergeCell ref="B38:C38"/>
    <mergeCell ref="B39:C39"/>
    <mergeCell ref="H51:K51"/>
    <mergeCell ref="H47:K47"/>
    <mergeCell ref="G43:K43"/>
    <mergeCell ref="H44:K44"/>
    <mergeCell ref="H45:K45"/>
    <mergeCell ref="G48:K48"/>
    <mergeCell ref="G10:K10"/>
    <mergeCell ref="G11:K11"/>
    <mergeCell ref="A13:E13"/>
    <mergeCell ref="H13:K13"/>
    <mergeCell ref="A12:K12"/>
    <mergeCell ref="B31:C31"/>
    <mergeCell ref="B32:C32"/>
    <mergeCell ref="B33:C33"/>
    <mergeCell ref="B30:C30"/>
    <mergeCell ref="A1:K1"/>
    <mergeCell ref="A2:K2"/>
    <mergeCell ref="A3:B3"/>
    <mergeCell ref="A5:K5"/>
    <mergeCell ref="G6:K6"/>
    <mergeCell ref="G3:K3"/>
    <mergeCell ref="G4:K4"/>
    <mergeCell ref="G7:K7"/>
    <mergeCell ref="A14:E14"/>
    <mergeCell ref="H14:K14"/>
    <mergeCell ref="G8:K8"/>
    <mergeCell ref="G9:K9"/>
  </mergeCells>
  <hyperlinks>
    <hyperlink ref="H13:K13" r:id="rId1" display="Proposed Division G Map, Club List &amp; Details by Area" xr:uid="{740FCFE1-9C53-48C9-93BC-4F819AEAC370}"/>
    <hyperlink ref="A13:E13" r:id="rId2" display="Current Division G Map, Club List &amp; Details by Area" xr:uid="{BD0B719B-3036-422E-AF19-77F7A81BA9AA}"/>
    <hyperlink ref="C4" r:id="rId3" xr:uid="{14112C4F-6B15-4EC0-995C-C20830FF3895}"/>
    <hyperlink ref="H51:K51" r:id="rId4" display="Click on Map for Proposed Division G Map, Club List &amp; Details by Area" xr:uid="{63BDCBF5-A306-49B3-AABA-14A03AA6F7DD}"/>
    <hyperlink ref="A51:E51" r:id="rId5" display="Click on Map for Current Division G Map, Club List &amp; Details by Area" xr:uid="{0B2CE68D-2C8F-4A1E-8601-DC936237F2B9}"/>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2021-2022&amp;CDraft #4 - Jun 11, 2021&amp;RPage &amp;P of &amp;N</oddFooter>
  </headerFooter>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B0279-93BA-438A-B46C-F435484C3B74}">
  <sheetPr>
    <pageSetUpPr fitToPage="1"/>
  </sheetPr>
  <dimension ref="A1:K62"/>
  <sheetViews>
    <sheetView zoomScale="96" zoomScaleNormal="96" workbookViewId="0">
      <selection activeCell="A2" sqref="A2:K2"/>
    </sheetView>
  </sheetViews>
  <sheetFormatPr defaultColWidth="9" defaultRowHeight="15" x14ac:dyDescent="0.25"/>
  <cols>
    <col min="1" max="1" width="11.140625" style="14" customWidth="1"/>
    <col min="2" max="2" width="8.85546875" style="14" customWidth="1"/>
    <col min="3" max="3" width="41.140625" style="13" customWidth="1"/>
    <col min="4" max="4" width="13.5703125" style="14" customWidth="1"/>
    <col min="5" max="5" width="9.85546875" style="8" customWidth="1"/>
    <col min="6" max="6" width="9" style="14"/>
    <col min="7" max="7" width="9" style="382"/>
    <col min="8" max="8" width="9" style="14"/>
    <col min="9" max="9" width="41.140625" style="13" customWidth="1"/>
    <col min="10" max="10" width="11.42578125" style="382" bestFit="1" customWidth="1"/>
    <col min="11" max="11" width="17.42578125" style="14" customWidth="1"/>
    <col min="12" max="16384" width="9" style="14"/>
  </cols>
  <sheetData>
    <row r="1" spans="1:11" ht="18.75" x14ac:dyDescent="0.3">
      <c r="A1" s="991" t="s">
        <v>551</v>
      </c>
      <c r="B1" s="991"/>
      <c r="C1" s="991"/>
      <c r="D1" s="991"/>
      <c r="E1" s="991"/>
      <c r="F1" s="991"/>
      <c r="G1" s="991"/>
      <c r="H1" s="991"/>
      <c r="I1" s="991"/>
      <c r="J1" s="991"/>
      <c r="K1" s="991"/>
    </row>
    <row r="2" spans="1:11" x14ac:dyDescent="0.25">
      <c r="A2" s="956"/>
      <c r="B2" s="956"/>
      <c r="C2" s="956"/>
      <c r="D2" s="956"/>
      <c r="E2" s="956"/>
      <c r="F2" s="956"/>
      <c r="G2" s="956"/>
      <c r="H2" s="956"/>
      <c r="I2" s="956"/>
      <c r="J2" s="956"/>
      <c r="K2" s="956"/>
    </row>
    <row r="3" spans="1:11" x14ac:dyDescent="0.25">
      <c r="A3" s="963" t="s">
        <v>142</v>
      </c>
      <c r="B3" s="963"/>
      <c r="C3" s="14" t="s">
        <v>251</v>
      </c>
      <c r="G3" s="1007" t="s">
        <v>261</v>
      </c>
      <c r="H3" s="1007"/>
      <c r="I3" s="1007"/>
      <c r="J3" s="1007"/>
      <c r="K3" s="1007"/>
    </row>
    <row r="4" spans="1:11" x14ac:dyDescent="0.25">
      <c r="C4" s="376" t="s">
        <v>252</v>
      </c>
      <c r="E4" s="130"/>
      <c r="F4" s="131"/>
      <c r="G4" s="1024"/>
      <c r="H4" s="1024"/>
      <c r="I4" s="1024"/>
      <c r="J4" s="1024"/>
      <c r="K4" s="1024"/>
    </row>
    <row r="5" spans="1:11" x14ac:dyDescent="0.25">
      <c r="A5" s="956"/>
      <c r="B5" s="956"/>
      <c r="C5" s="956"/>
      <c r="D5" s="956"/>
      <c r="E5" s="956"/>
      <c r="F5" s="956"/>
      <c r="G5" s="956"/>
      <c r="H5" s="956"/>
      <c r="I5" s="956"/>
      <c r="J5" s="956"/>
      <c r="K5" s="956"/>
    </row>
    <row r="6" spans="1:11" x14ac:dyDescent="0.25">
      <c r="A6" s="15" t="s">
        <v>28</v>
      </c>
      <c r="D6" s="384" t="s">
        <v>257</v>
      </c>
      <c r="G6" s="963" t="s">
        <v>67</v>
      </c>
      <c r="H6" s="963"/>
      <c r="I6" s="963"/>
      <c r="J6" s="963"/>
      <c r="K6" s="963"/>
    </row>
    <row r="7" spans="1:11" x14ac:dyDescent="0.25">
      <c r="A7" s="14" t="s">
        <v>22</v>
      </c>
      <c r="B7" s="14" t="s">
        <v>253</v>
      </c>
      <c r="D7" s="2">
        <v>44012</v>
      </c>
      <c r="E7" s="8">
        <v>15</v>
      </c>
      <c r="G7" s="1023" t="s">
        <v>430</v>
      </c>
      <c r="H7" s="1023"/>
      <c r="I7" s="1023"/>
      <c r="J7" s="1023"/>
      <c r="K7" s="1023"/>
    </row>
    <row r="8" spans="1:11" x14ac:dyDescent="0.25">
      <c r="A8" s="14" t="s">
        <v>24</v>
      </c>
      <c r="B8" s="14" t="s">
        <v>254</v>
      </c>
      <c r="D8" s="2">
        <v>44357</v>
      </c>
      <c r="E8" s="8">
        <v>15</v>
      </c>
      <c r="G8" s="1023" t="s">
        <v>431</v>
      </c>
      <c r="H8" s="1023"/>
      <c r="I8" s="1023"/>
      <c r="J8" s="1023"/>
      <c r="K8" s="1023"/>
    </row>
    <row r="9" spans="1:11" x14ac:dyDescent="0.25">
      <c r="A9" s="14" t="s">
        <v>25</v>
      </c>
      <c r="B9" s="14" t="s">
        <v>255</v>
      </c>
      <c r="D9" s="14" t="s">
        <v>29</v>
      </c>
      <c r="E9" s="8">
        <v>0</v>
      </c>
      <c r="G9" s="1023" t="s">
        <v>660</v>
      </c>
      <c r="H9" s="1023"/>
      <c r="I9" s="1023"/>
      <c r="J9" s="1023"/>
      <c r="K9" s="1023"/>
    </row>
    <row r="10" spans="1:11" x14ac:dyDescent="0.25">
      <c r="A10" s="14" t="s">
        <v>27</v>
      </c>
      <c r="B10" s="14" t="s">
        <v>256</v>
      </c>
      <c r="D10" s="14" t="s">
        <v>30</v>
      </c>
      <c r="E10" s="8">
        <v>4</v>
      </c>
      <c r="G10" s="1022" t="s">
        <v>654</v>
      </c>
      <c r="H10" s="1022"/>
      <c r="I10" s="1022"/>
      <c r="J10" s="1022"/>
      <c r="K10" s="1022"/>
    </row>
    <row r="11" spans="1:11" x14ac:dyDescent="0.25">
      <c r="D11" s="14" t="s">
        <v>31</v>
      </c>
      <c r="E11" s="8">
        <f>SUM(E8:E10)</f>
        <v>19</v>
      </c>
      <c r="G11" s="1022"/>
      <c r="H11" s="1022"/>
      <c r="I11" s="1022"/>
      <c r="J11" s="1022"/>
      <c r="K11" s="1022"/>
    </row>
    <row r="12" spans="1:11" x14ac:dyDescent="0.25">
      <c r="A12" s="956"/>
      <c r="B12" s="956"/>
      <c r="C12" s="956"/>
      <c r="D12" s="956"/>
      <c r="E12" s="956"/>
      <c r="F12" s="956"/>
      <c r="G12" s="956"/>
      <c r="H12" s="956"/>
      <c r="I12" s="956"/>
      <c r="J12" s="956"/>
      <c r="K12" s="956"/>
    </row>
    <row r="13" spans="1:11" ht="15.75" thickBot="1" x14ac:dyDescent="0.3">
      <c r="A13" s="1008" t="s">
        <v>157</v>
      </c>
      <c r="B13" s="1008"/>
      <c r="C13" s="1008"/>
      <c r="D13" s="1008"/>
      <c r="E13" s="1008"/>
      <c r="G13" s="1025" t="s">
        <v>158</v>
      </c>
      <c r="H13" s="1025"/>
      <c r="I13" s="1025"/>
      <c r="J13" s="1025"/>
      <c r="K13" s="1025"/>
    </row>
    <row r="14" spans="1:11" ht="15.75" x14ac:dyDescent="0.25">
      <c r="A14" s="993" t="s">
        <v>65</v>
      </c>
      <c r="B14" s="994"/>
      <c r="C14" s="994"/>
      <c r="D14" s="994"/>
      <c r="E14" s="995"/>
      <c r="G14" s="226"/>
      <c r="H14" s="994" t="s">
        <v>66</v>
      </c>
      <c r="I14" s="994"/>
      <c r="J14" s="994"/>
      <c r="K14" s="995"/>
    </row>
    <row r="15" spans="1:11" s="4" customFormat="1" ht="30" customHeight="1" thickBot="1" x14ac:dyDescent="0.3">
      <c r="A15" s="105" t="s">
        <v>32</v>
      </c>
      <c r="B15" s="106" t="s">
        <v>33</v>
      </c>
      <c r="C15" s="107" t="s">
        <v>34</v>
      </c>
      <c r="D15" s="106" t="s">
        <v>766</v>
      </c>
      <c r="E15" s="108" t="s">
        <v>59</v>
      </c>
      <c r="G15" s="307" t="s">
        <v>32</v>
      </c>
      <c r="H15" s="214" t="s">
        <v>33</v>
      </c>
      <c r="I15" s="114" t="s">
        <v>34</v>
      </c>
      <c r="J15" s="127"/>
      <c r="K15" s="110" t="s">
        <v>64</v>
      </c>
    </row>
    <row r="16" spans="1:11" x14ac:dyDescent="0.25">
      <c r="A16" s="298" t="s">
        <v>586</v>
      </c>
      <c r="B16" s="299">
        <v>640216</v>
      </c>
      <c r="C16" s="386" t="s">
        <v>262</v>
      </c>
      <c r="D16" s="299" t="s">
        <v>627</v>
      </c>
      <c r="E16" s="300" t="s">
        <v>266</v>
      </c>
      <c r="F16" s="381"/>
      <c r="G16" s="397" t="s">
        <v>266</v>
      </c>
      <c r="H16" s="340">
        <v>640216</v>
      </c>
      <c r="I16" s="193" t="s">
        <v>262</v>
      </c>
      <c r="J16" s="398"/>
      <c r="K16" s="194"/>
    </row>
    <row r="17" spans="1:11" x14ac:dyDescent="0.25">
      <c r="A17" s="414" t="s">
        <v>586</v>
      </c>
      <c r="B17" s="415">
        <v>712923</v>
      </c>
      <c r="C17" s="416" t="s">
        <v>263</v>
      </c>
      <c r="D17" s="415" t="s">
        <v>627</v>
      </c>
      <c r="E17" s="417" t="s">
        <v>271</v>
      </c>
      <c r="F17" s="381"/>
      <c r="G17" s="373" t="s">
        <v>266</v>
      </c>
      <c r="H17" s="567">
        <v>1183006</v>
      </c>
      <c r="I17" s="568" t="s">
        <v>270</v>
      </c>
      <c r="J17" s="352" t="s">
        <v>272</v>
      </c>
      <c r="K17" s="46" t="s">
        <v>212</v>
      </c>
    </row>
    <row r="18" spans="1:11" x14ac:dyDescent="0.25">
      <c r="A18" s="288" t="s">
        <v>586</v>
      </c>
      <c r="B18" s="279">
        <v>3925020</v>
      </c>
      <c r="C18" s="387" t="s">
        <v>264</v>
      </c>
      <c r="D18" s="279" t="s">
        <v>627</v>
      </c>
      <c r="E18" s="289" t="s">
        <v>266</v>
      </c>
      <c r="F18" s="381"/>
      <c r="G18" s="261" t="s">
        <v>266</v>
      </c>
      <c r="H18" s="196">
        <v>3925020</v>
      </c>
      <c r="I18" s="197" t="s">
        <v>264</v>
      </c>
      <c r="J18" s="260"/>
      <c r="K18" s="187"/>
    </row>
    <row r="19" spans="1:11" x14ac:dyDescent="0.25">
      <c r="A19" s="528" t="s">
        <v>586</v>
      </c>
      <c r="B19" s="529">
        <v>4662653</v>
      </c>
      <c r="C19" s="530" t="s">
        <v>265</v>
      </c>
      <c r="D19" s="529" t="s">
        <v>627</v>
      </c>
      <c r="E19" s="814" t="s">
        <v>266</v>
      </c>
      <c r="F19" s="813"/>
      <c r="G19" s="261" t="s">
        <v>266</v>
      </c>
      <c r="H19" s="196">
        <v>4662653</v>
      </c>
      <c r="I19" s="303" t="s">
        <v>265</v>
      </c>
      <c r="J19" s="260"/>
      <c r="K19" s="187"/>
    </row>
    <row r="20" spans="1:11" s="377" customFormat="1" x14ac:dyDescent="0.25">
      <c r="A20" s="196"/>
      <c r="B20" s="196"/>
      <c r="C20" s="197"/>
      <c r="D20" s="196"/>
      <c r="E20" s="196"/>
      <c r="F20" s="381"/>
      <c r="G20" s="373" t="s">
        <v>266</v>
      </c>
      <c r="H20" s="353">
        <v>4782</v>
      </c>
      <c r="I20" s="96" t="s">
        <v>267</v>
      </c>
      <c r="J20" s="352" t="s">
        <v>272</v>
      </c>
      <c r="K20" s="46" t="s">
        <v>511</v>
      </c>
    </row>
    <row r="21" spans="1:11" ht="15.75" thickBot="1" x14ac:dyDescent="0.3">
      <c r="A21" s="403"/>
      <c r="B21" s="403"/>
      <c r="C21" s="404"/>
      <c r="D21" s="403"/>
      <c r="E21" s="405"/>
      <c r="F21" s="381"/>
      <c r="G21" s="259"/>
      <c r="H21" s="381"/>
      <c r="I21" s="380"/>
      <c r="J21" s="259"/>
      <c r="K21" s="381"/>
    </row>
    <row r="22" spans="1:11" x14ac:dyDescent="0.25">
      <c r="A22" s="406" t="s">
        <v>587</v>
      </c>
      <c r="B22" s="407">
        <v>4782</v>
      </c>
      <c r="C22" s="408" t="s">
        <v>267</v>
      </c>
      <c r="D22" s="407" t="s">
        <v>627</v>
      </c>
      <c r="E22" s="409" t="s">
        <v>266</v>
      </c>
      <c r="F22" s="381"/>
      <c r="G22" s="371" t="s">
        <v>271</v>
      </c>
      <c r="H22" s="375">
        <v>2015480</v>
      </c>
      <c r="I22" s="78" t="s">
        <v>277</v>
      </c>
      <c r="J22" s="372" t="s">
        <v>281</v>
      </c>
      <c r="K22" s="57" t="s">
        <v>512</v>
      </c>
    </row>
    <row r="23" spans="1:11" x14ac:dyDescent="0.25">
      <c r="A23" s="288" t="s">
        <v>587</v>
      </c>
      <c r="B23" s="279">
        <v>9024</v>
      </c>
      <c r="C23" s="387" t="s">
        <v>268</v>
      </c>
      <c r="D23" s="279" t="s">
        <v>627</v>
      </c>
      <c r="E23" s="289" t="s">
        <v>271</v>
      </c>
      <c r="F23" s="381"/>
      <c r="G23" s="261" t="s">
        <v>271</v>
      </c>
      <c r="H23" s="196">
        <v>9024</v>
      </c>
      <c r="I23" s="197" t="s">
        <v>268</v>
      </c>
      <c r="J23" s="260"/>
      <c r="K23" s="187"/>
    </row>
    <row r="24" spans="1:11" x14ac:dyDescent="0.25">
      <c r="A24" s="288" t="s">
        <v>587</v>
      </c>
      <c r="B24" s="279">
        <v>1146924</v>
      </c>
      <c r="C24" s="387" t="s">
        <v>269</v>
      </c>
      <c r="D24" s="279" t="s">
        <v>627</v>
      </c>
      <c r="E24" s="289" t="s">
        <v>271</v>
      </c>
      <c r="F24" s="381"/>
      <c r="G24" s="261" t="s">
        <v>271</v>
      </c>
      <c r="H24" s="196">
        <v>1146924</v>
      </c>
      <c r="I24" s="197" t="s">
        <v>269</v>
      </c>
      <c r="J24" s="260"/>
      <c r="K24" s="187"/>
    </row>
    <row r="25" spans="1:11" x14ac:dyDescent="0.25">
      <c r="A25" s="564" t="s">
        <v>587</v>
      </c>
      <c r="B25" s="565">
        <v>1183006</v>
      </c>
      <c r="C25" s="566" t="s">
        <v>270</v>
      </c>
      <c r="D25" s="565" t="s">
        <v>627</v>
      </c>
      <c r="E25" s="563" t="s">
        <v>266</v>
      </c>
      <c r="F25" s="381"/>
      <c r="G25" s="373" t="s">
        <v>271</v>
      </c>
      <c r="H25" s="353">
        <v>712923</v>
      </c>
      <c r="I25" s="73" t="s">
        <v>263</v>
      </c>
      <c r="J25" s="352" t="s">
        <v>500</v>
      </c>
      <c r="K25" s="46" t="s">
        <v>212</v>
      </c>
    </row>
    <row r="26" spans="1:11" s="377" customFormat="1" ht="15.75" thickBot="1" x14ac:dyDescent="0.3">
      <c r="A26" s="473" t="s">
        <v>587</v>
      </c>
      <c r="B26" s="362">
        <v>7848455</v>
      </c>
      <c r="C26" s="474" t="s">
        <v>724</v>
      </c>
      <c r="D26" s="362" t="s">
        <v>627</v>
      </c>
      <c r="E26" s="363" t="s">
        <v>276</v>
      </c>
      <c r="F26" s="381"/>
      <c r="G26" s="373" t="s">
        <v>271</v>
      </c>
      <c r="H26" s="353">
        <v>7387346</v>
      </c>
      <c r="I26" s="73" t="s">
        <v>280</v>
      </c>
      <c r="J26" s="352" t="s">
        <v>281</v>
      </c>
      <c r="K26" s="46" t="s">
        <v>512</v>
      </c>
    </row>
    <row r="27" spans="1:11" ht="15.75" thickBot="1" x14ac:dyDescent="0.3">
      <c r="A27" s="340"/>
      <c r="B27" s="340"/>
      <c r="C27" s="532"/>
      <c r="D27" s="340"/>
      <c r="E27" s="533"/>
      <c r="F27" s="381"/>
      <c r="G27" s="259"/>
      <c r="H27" s="381"/>
      <c r="I27" s="380"/>
      <c r="J27" s="259"/>
      <c r="K27" s="381"/>
    </row>
    <row r="28" spans="1:11" x14ac:dyDescent="0.25">
      <c r="A28" s="399" t="s">
        <v>588</v>
      </c>
      <c r="B28" s="400">
        <v>4635</v>
      </c>
      <c r="C28" s="401" t="s">
        <v>273</v>
      </c>
      <c r="D28" s="400" t="s">
        <v>627</v>
      </c>
      <c r="E28" s="402" t="s">
        <v>276</v>
      </c>
      <c r="F28" s="381"/>
      <c r="G28" s="411" t="s">
        <v>276</v>
      </c>
      <c r="H28" s="308">
        <v>4635</v>
      </c>
      <c r="I28" s="278" t="s">
        <v>273</v>
      </c>
      <c r="J28" s="284"/>
      <c r="K28" s="201"/>
    </row>
    <row r="29" spans="1:11" x14ac:dyDescent="0.25">
      <c r="A29" s="288" t="s">
        <v>588</v>
      </c>
      <c r="B29" s="279">
        <v>5242727</v>
      </c>
      <c r="C29" s="387" t="s">
        <v>274</v>
      </c>
      <c r="D29" s="279" t="s">
        <v>627</v>
      </c>
      <c r="E29" s="289" t="s">
        <v>276</v>
      </c>
      <c r="F29" s="381"/>
      <c r="G29" s="261" t="s">
        <v>276</v>
      </c>
      <c r="H29" s="196">
        <v>5242727</v>
      </c>
      <c r="I29" s="197" t="s">
        <v>274</v>
      </c>
      <c r="J29" s="260"/>
      <c r="K29" s="187"/>
    </row>
    <row r="30" spans="1:11" x14ac:dyDescent="0.25">
      <c r="A30" s="288" t="s">
        <v>588</v>
      </c>
      <c r="B30" s="279">
        <v>7055555</v>
      </c>
      <c r="C30" s="387" t="s">
        <v>275</v>
      </c>
      <c r="D30" s="279" t="s">
        <v>627</v>
      </c>
      <c r="E30" s="289" t="s">
        <v>276</v>
      </c>
      <c r="F30" s="381"/>
      <c r="G30" s="261" t="s">
        <v>276</v>
      </c>
      <c r="H30" s="196">
        <v>7055555</v>
      </c>
      <c r="I30" s="197" t="s">
        <v>275</v>
      </c>
      <c r="J30" s="260"/>
      <c r="K30" s="187"/>
    </row>
    <row r="31" spans="1:11" s="560" customFormat="1" x14ac:dyDescent="0.25">
      <c r="A31" s="528"/>
      <c r="B31" s="529"/>
      <c r="C31" s="530"/>
      <c r="D31" s="529"/>
      <c r="E31" s="531"/>
      <c r="F31" s="561"/>
      <c r="G31" s="569" t="s">
        <v>276</v>
      </c>
      <c r="H31" s="570">
        <v>5151708</v>
      </c>
      <c r="I31" s="571" t="s">
        <v>278</v>
      </c>
      <c r="J31" s="572" t="s">
        <v>281</v>
      </c>
      <c r="K31" s="573" t="s">
        <v>512</v>
      </c>
    </row>
    <row r="32" spans="1:11" ht="15.75" thickBot="1" x14ac:dyDescent="0.3">
      <c r="A32" s="165"/>
      <c r="B32" s="388"/>
      <c r="C32" s="389"/>
      <c r="D32" s="388"/>
      <c r="E32" s="393"/>
      <c r="F32" s="381"/>
      <c r="G32" s="354" t="s">
        <v>276</v>
      </c>
      <c r="H32" s="355">
        <v>7848455</v>
      </c>
      <c r="I32" s="95" t="s">
        <v>644</v>
      </c>
      <c r="J32" s="356" t="s">
        <v>272</v>
      </c>
      <c r="K32" s="30" t="s">
        <v>645</v>
      </c>
    </row>
    <row r="33" spans="1:11" ht="15.75" thickBot="1" x14ac:dyDescent="0.3">
      <c r="A33" s="390"/>
      <c r="B33" s="390"/>
      <c r="C33" s="391"/>
      <c r="D33" s="390"/>
      <c r="E33" s="392"/>
      <c r="F33" s="381"/>
      <c r="G33" s="259"/>
      <c r="H33" s="381"/>
      <c r="I33" s="380"/>
      <c r="J33" s="259"/>
      <c r="K33" s="381"/>
    </row>
    <row r="34" spans="1:11" x14ac:dyDescent="0.25">
      <c r="A34" s="406" t="s">
        <v>589</v>
      </c>
      <c r="B34" s="407">
        <v>2015480</v>
      </c>
      <c r="C34" s="408" t="s">
        <v>277</v>
      </c>
      <c r="D34" s="407" t="s">
        <v>627</v>
      </c>
      <c r="E34" s="409" t="s">
        <v>271</v>
      </c>
      <c r="F34" s="381"/>
      <c r="G34" s="411"/>
      <c r="H34" s="308"/>
      <c r="I34" s="278" t="s">
        <v>234</v>
      </c>
      <c r="J34" s="284"/>
      <c r="K34" s="201"/>
    </row>
    <row r="35" spans="1:11" x14ac:dyDescent="0.25">
      <c r="A35" s="414" t="s">
        <v>589</v>
      </c>
      <c r="B35" s="415">
        <v>5151708</v>
      </c>
      <c r="C35" s="416" t="s">
        <v>278</v>
      </c>
      <c r="D35" s="415" t="s">
        <v>627</v>
      </c>
      <c r="E35" s="417" t="s">
        <v>276</v>
      </c>
      <c r="F35" s="381"/>
      <c r="G35" s="261"/>
      <c r="H35" s="196"/>
      <c r="I35" s="197" t="s">
        <v>282</v>
      </c>
      <c r="J35" s="260"/>
      <c r="K35" s="187"/>
    </row>
    <row r="36" spans="1:11" x14ac:dyDescent="0.25">
      <c r="A36" s="783" t="s">
        <v>589</v>
      </c>
      <c r="B36" s="784">
        <v>7158133</v>
      </c>
      <c r="C36" s="785" t="s">
        <v>279</v>
      </c>
      <c r="D36" s="784" t="s">
        <v>542</v>
      </c>
      <c r="E36" s="786" t="s">
        <v>287</v>
      </c>
      <c r="F36" s="381"/>
      <c r="G36" s="261"/>
      <c r="H36" s="196"/>
      <c r="I36" s="197"/>
      <c r="J36" s="260"/>
      <c r="K36" s="187"/>
    </row>
    <row r="37" spans="1:11" ht="15" customHeight="1" thickBot="1" x14ac:dyDescent="0.3">
      <c r="A37" s="545" t="s">
        <v>589</v>
      </c>
      <c r="B37" s="546">
        <v>7387346</v>
      </c>
      <c r="C37" s="547" t="s">
        <v>280</v>
      </c>
      <c r="D37" s="546" t="s">
        <v>627</v>
      </c>
      <c r="E37" s="548" t="s">
        <v>271</v>
      </c>
      <c r="F37" s="381"/>
      <c r="G37" s="344"/>
      <c r="H37" s="290"/>
      <c r="I37" s="164"/>
      <c r="J37" s="315"/>
      <c r="K37" s="191"/>
    </row>
    <row r="38" spans="1:11" ht="15.75" thickBot="1" x14ac:dyDescent="0.3">
      <c r="A38" s="249"/>
      <c r="B38" s="249"/>
      <c r="C38" s="250"/>
      <c r="D38" s="249"/>
      <c r="E38" s="251"/>
      <c r="F38" s="381"/>
      <c r="G38" s="259"/>
      <c r="H38" s="381"/>
      <c r="I38" s="380"/>
      <c r="J38" s="259"/>
      <c r="K38" s="381"/>
    </row>
    <row r="39" spans="1:11" s="693" customFormat="1" x14ac:dyDescent="0.25">
      <c r="A39" s="249"/>
      <c r="B39" s="249"/>
      <c r="C39" s="250"/>
      <c r="D39" s="249"/>
      <c r="E39" s="251"/>
      <c r="F39" s="697"/>
      <c r="G39" s="411" t="s">
        <v>287</v>
      </c>
      <c r="H39" s="308">
        <v>4398</v>
      </c>
      <c r="I39" s="278" t="s">
        <v>283</v>
      </c>
      <c r="J39" s="284" t="s">
        <v>288</v>
      </c>
      <c r="K39" s="201" t="s">
        <v>513</v>
      </c>
    </row>
    <row r="40" spans="1:11" s="693" customFormat="1" x14ac:dyDescent="0.25">
      <c r="A40" s="249"/>
      <c r="B40" s="249"/>
      <c r="C40" s="250"/>
      <c r="D40" s="249"/>
      <c r="E40" s="251"/>
      <c r="F40" s="697"/>
      <c r="G40" s="261" t="s">
        <v>287</v>
      </c>
      <c r="H40" s="196">
        <v>8517</v>
      </c>
      <c r="I40" s="197" t="s">
        <v>284</v>
      </c>
      <c r="J40" s="260" t="s">
        <v>288</v>
      </c>
      <c r="K40" s="187" t="s">
        <v>513</v>
      </c>
    </row>
    <row r="41" spans="1:11" s="693" customFormat="1" x14ac:dyDescent="0.25">
      <c r="A41" s="249"/>
      <c r="B41" s="249"/>
      <c r="C41" s="250"/>
      <c r="D41" s="249"/>
      <c r="E41" s="251"/>
      <c r="F41" s="697"/>
      <c r="G41" s="261" t="s">
        <v>287</v>
      </c>
      <c r="H41" s="196">
        <v>3638313</v>
      </c>
      <c r="I41" s="197" t="s">
        <v>285</v>
      </c>
      <c r="J41" s="260" t="s">
        <v>288</v>
      </c>
      <c r="K41" s="187" t="s">
        <v>513</v>
      </c>
    </row>
    <row r="42" spans="1:11" s="755" customFormat="1" x14ac:dyDescent="0.25">
      <c r="A42" s="249"/>
      <c r="B42" s="249"/>
      <c r="C42" s="757"/>
      <c r="D42" s="249"/>
      <c r="E42" s="251"/>
      <c r="F42" s="758"/>
      <c r="G42" s="787" t="s">
        <v>287</v>
      </c>
      <c r="H42" s="788">
        <v>7158133</v>
      </c>
      <c r="I42" s="789" t="s">
        <v>279</v>
      </c>
      <c r="J42" s="790" t="s">
        <v>542</v>
      </c>
      <c r="K42" s="791" t="s">
        <v>707</v>
      </c>
    </row>
    <row r="43" spans="1:11" s="693" customFormat="1" ht="15.75" thickBot="1" x14ac:dyDescent="0.3">
      <c r="A43" s="249"/>
      <c r="B43" s="249"/>
      <c r="C43" s="250"/>
      <c r="D43" s="249"/>
      <c r="E43" s="251"/>
      <c r="F43" s="697"/>
      <c r="G43" s="344" t="s">
        <v>287</v>
      </c>
      <c r="H43" s="290">
        <v>7544266</v>
      </c>
      <c r="I43" s="164" t="s">
        <v>286</v>
      </c>
      <c r="J43" s="315" t="s">
        <v>288</v>
      </c>
      <c r="K43" s="191" t="s">
        <v>513</v>
      </c>
    </row>
    <row r="44" spans="1:11" s="693" customFormat="1" x14ac:dyDescent="0.25">
      <c r="A44" s="249"/>
      <c r="B44" s="249"/>
      <c r="C44" s="250"/>
      <c r="D44" s="249"/>
      <c r="E44" s="251"/>
      <c r="F44" s="697"/>
      <c r="G44" s="700"/>
      <c r="H44" s="249"/>
      <c r="I44" s="410"/>
      <c r="J44" s="700"/>
      <c r="K44" s="379"/>
    </row>
    <row r="45" spans="1:11" s="693" customFormat="1" x14ac:dyDescent="0.25">
      <c r="A45" s="544" t="s">
        <v>709</v>
      </c>
      <c r="B45" s="249"/>
      <c r="C45" s="1018" t="s">
        <v>626</v>
      </c>
      <c r="D45" s="1018"/>
      <c r="E45" s="1018"/>
      <c r="F45" s="697"/>
      <c r="G45" s="1026" t="s">
        <v>658</v>
      </c>
      <c r="H45" s="1026"/>
      <c r="I45" s="1026"/>
      <c r="J45" s="1026"/>
      <c r="K45" s="1026"/>
    </row>
    <row r="46" spans="1:11" s="755" customFormat="1" ht="30" customHeight="1" x14ac:dyDescent="0.25">
      <c r="A46" s="544" t="s">
        <v>703</v>
      </c>
      <c r="B46" s="249"/>
      <c r="C46" s="1018" t="s">
        <v>737</v>
      </c>
      <c r="D46" s="1018"/>
      <c r="E46" s="1018"/>
      <c r="F46" s="758"/>
      <c r="G46" s="396"/>
      <c r="H46" s="511"/>
      <c r="I46" s="511"/>
      <c r="J46" s="511"/>
      <c r="K46" s="511"/>
    </row>
    <row r="47" spans="1:11" s="693" customFormat="1" x14ac:dyDescent="0.25">
      <c r="A47" s="249"/>
      <c r="B47" s="249"/>
      <c r="C47" s="250"/>
      <c r="D47" s="249"/>
      <c r="E47" s="251"/>
      <c r="F47" s="697"/>
      <c r="G47" s="700"/>
      <c r="H47" s="249"/>
      <c r="I47" s="410"/>
      <c r="J47" s="700"/>
      <c r="K47" s="379"/>
    </row>
    <row r="48" spans="1:11" x14ac:dyDescent="0.25">
      <c r="A48" s="590" t="s">
        <v>74</v>
      </c>
      <c r="B48" s="590"/>
      <c r="C48" s="590"/>
      <c r="D48" s="589"/>
      <c r="E48" s="480"/>
      <c r="F48" s="381"/>
    </row>
    <row r="49" spans="1:11" ht="15" customHeight="1" x14ac:dyDescent="0.25">
      <c r="A49" s="24" t="s">
        <v>81</v>
      </c>
      <c r="B49" s="980" t="s">
        <v>171</v>
      </c>
      <c r="C49" s="980"/>
      <c r="D49" s="589"/>
      <c r="E49" s="480"/>
      <c r="F49" s="381"/>
    </row>
    <row r="50" spans="1:11" ht="15" customHeight="1" x14ac:dyDescent="0.25">
      <c r="A50" s="9" t="s">
        <v>68</v>
      </c>
      <c r="B50" s="971" t="s">
        <v>77</v>
      </c>
      <c r="C50" s="971"/>
      <c r="D50" s="589"/>
      <c r="E50" s="480"/>
      <c r="F50" s="381"/>
    </row>
    <row r="51" spans="1:11" ht="15" customHeight="1" x14ac:dyDescent="0.25">
      <c r="A51" s="16" t="s">
        <v>75</v>
      </c>
      <c r="B51" s="1000" t="s">
        <v>76</v>
      </c>
      <c r="C51" s="1000"/>
      <c r="D51" s="589"/>
      <c r="E51" s="480"/>
      <c r="F51" s="381"/>
    </row>
    <row r="52" spans="1:11" ht="15" customHeight="1" x14ac:dyDescent="0.25">
      <c r="A52" s="10" t="s">
        <v>69</v>
      </c>
      <c r="B52" s="979" t="s">
        <v>197</v>
      </c>
      <c r="C52" s="979"/>
      <c r="D52" s="589"/>
    </row>
    <row r="53" spans="1:11" ht="15" customHeight="1" x14ac:dyDescent="0.25">
      <c r="A53" s="11" t="s">
        <v>70</v>
      </c>
      <c r="B53" s="977" t="s">
        <v>198</v>
      </c>
      <c r="C53" s="977"/>
      <c r="D53" s="589"/>
      <c r="E53" s="535"/>
    </row>
    <row r="54" spans="1:11" s="589" customFormat="1" ht="15" customHeight="1" x14ac:dyDescent="0.25">
      <c r="A54" s="161" t="s">
        <v>70</v>
      </c>
      <c r="B54" s="1011" t="s">
        <v>172</v>
      </c>
      <c r="C54" s="1011"/>
      <c r="G54" s="594"/>
      <c r="I54" s="591"/>
      <c r="J54" s="594"/>
    </row>
    <row r="55" spans="1:11" s="589" customFormat="1" ht="15" customHeight="1" x14ac:dyDescent="0.25">
      <c r="A55" s="12" t="s">
        <v>71</v>
      </c>
      <c r="B55" s="978" t="s">
        <v>72</v>
      </c>
      <c r="C55" s="978"/>
      <c r="G55" s="594"/>
      <c r="I55" s="591"/>
      <c r="J55" s="594"/>
    </row>
    <row r="56" spans="1:11" s="589" customFormat="1" x14ac:dyDescent="0.25">
      <c r="A56" s="589" t="s">
        <v>450</v>
      </c>
      <c r="B56" s="958" t="s">
        <v>73</v>
      </c>
      <c r="C56" s="958"/>
      <c r="G56" s="594"/>
      <c r="I56" s="591"/>
      <c r="J56" s="594"/>
    </row>
    <row r="57" spans="1:11" x14ac:dyDescent="0.25">
      <c r="A57" s="589"/>
      <c r="B57" s="956" t="s">
        <v>199</v>
      </c>
      <c r="C57" s="956"/>
      <c r="D57" s="589"/>
      <c r="E57" s="535"/>
    </row>
    <row r="58" spans="1:11" s="137" customFormat="1" x14ac:dyDescent="0.25">
      <c r="A58" s="589"/>
      <c r="B58" s="956" t="s">
        <v>200</v>
      </c>
      <c r="C58" s="956"/>
      <c r="D58" s="589"/>
      <c r="E58" s="535"/>
      <c r="G58" s="382"/>
      <c r="I58" s="138"/>
      <c r="J58" s="382"/>
    </row>
    <row r="59" spans="1:11" s="137" customFormat="1" x14ac:dyDescent="0.25">
      <c r="A59" s="589"/>
      <c r="B59" s="956" t="s">
        <v>159</v>
      </c>
      <c r="C59" s="956"/>
      <c r="D59" s="956"/>
      <c r="E59" s="8"/>
      <c r="G59" s="382"/>
      <c r="H59" s="249"/>
      <c r="I59" s="250"/>
      <c r="J59" s="396"/>
      <c r="K59" s="385"/>
    </row>
    <row r="60" spans="1:11" s="137" customFormat="1" x14ac:dyDescent="0.25">
      <c r="A60" s="589"/>
      <c r="B60" s="956" t="s">
        <v>612</v>
      </c>
      <c r="C60" s="956"/>
      <c r="D60" s="956"/>
      <c r="E60" s="956"/>
      <c r="F60" s="956"/>
      <c r="G60" s="956"/>
      <c r="H60" s="956"/>
      <c r="I60" s="956"/>
      <c r="J60" s="956"/>
      <c r="K60" s="956"/>
    </row>
    <row r="62" spans="1:11" x14ac:dyDescent="0.25">
      <c r="A62" s="1008" t="s">
        <v>160</v>
      </c>
      <c r="B62" s="1008"/>
      <c r="C62" s="1008"/>
      <c r="D62" s="1008"/>
      <c r="E62" s="1008"/>
      <c r="F62" s="129"/>
      <c r="G62" s="562"/>
      <c r="H62" s="574" t="s">
        <v>161</v>
      </c>
      <c r="I62" s="574"/>
      <c r="J62" s="574"/>
      <c r="K62" s="574"/>
    </row>
  </sheetData>
  <mergeCells count="33">
    <mergeCell ref="B58:C58"/>
    <mergeCell ref="B49:C49"/>
    <mergeCell ref="B60:K60"/>
    <mergeCell ref="A12:K12"/>
    <mergeCell ref="A13:E13"/>
    <mergeCell ref="A62:E62"/>
    <mergeCell ref="A14:E14"/>
    <mergeCell ref="H14:K14"/>
    <mergeCell ref="G13:K13"/>
    <mergeCell ref="B50:C50"/>
    <mergeCell ref="B51:C51"/>
    <mergeCell ref="B52:C52"/>
    <mergeCell ref="B53:C53"/>
    <mergeCell ref="B54:C54"/>
    <mergeCell ref="B55:C55"/>
    <mergeCell ref="B56:C56"/>
    <mergeCell ref="B57:C57"/>
    <mergeCell ref="C46:E46"/>
    <mergeCell ref="B59:D59"/>
    <mergeCell ref="C45:E45"/>
    <mergeCell ref="G45:K45"/>
    <mergeCell ref="A1:K1"/>
    <mergeCell ref="A2:K2"/>
    <mergeCell ref="A3:B3"/>
    <mergeCell ref="A5:K5"/>
    <mergeCell ref="G3:K3"/>
    <mergeCell ref="G4:K4"/>
    <mergeCell ref="G11:K11"/>
    <mergeCell ref="G6:K6"/>
    <mergeCell ref="G7:K7"/>
    <mergeCell ref="G8:K8"/>
    <mergeCell ref="G9:K9"/>
    <mergeCell ref="G10:K10"/>
  </mergeCells>
  <hyperlinks>
    <hyperlink ref="A13:E13" r:id="rId1" display="Current Division A Map, Club List &amp; Details by Area" xr:uid="{F7EF000F-A45B-4864-BAD9-99ED2A1766C4}"/>
    <hyperlink ref="C4" r:id="rId2" xr:uid="{1416336B-84CA-4B80-BFF5-6608926EFC65}"/>
    <hyperlink ref="A62:E62" r:id="rId3" display="Click on Map for Current Division A Map, Club List &amp; Details by Area" xr:uid="{0E9C71C4-CA63-4812-B3EF-0FC0AADDB36C}"/>
    <hyperlink ref="H62:K62" r:id="rId4" display="Click on Map for Proposed Division A Map, Club List &amp; Details by Area" xr:uid="{EA332717-85DF-48FD-8F0A-701E6885ED1A}"/>
  </hyperlinks>
  <pageMargins left="0.70866141732283472" right="0.70866141732283472" top="0.74803149606299213" bottom="0.74803149606299213" header="0.31496062992125984" footer="0.31496062992125984"/>
  <pageSetup scale="67" fitToHeight="0" orientation="landscape" r:id="rId5"/>
  <headerFooter>
    <oddFooter>&amp;LD123 Alignment for 2021-2022&amp;CDraft #4 - Jun 11, 2021&amp;RPage &amp;P of &amp;N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Preamble</vt:lpstr>
      <vt:lpstr>Overview</vt:lpstr>
      <vt:lpstr>District Counts</vt:lpstr>
      <vt:lpstr>Index of Clubs</vt:lpstr>
      <vt:lpstr>60B</vt:lpstr>
      <vt:lpstr>60D</vt:lpstr>
      <vt:lpstr>60E</vt:lpstr>
      <vt:lpstr>60G-N</vt:lpstr>
      <vt:lpstr>86A</vt:lpstr>
      <vt:lpstr>86B</vt:lpstr>
      <vt:lpstr>86G</vt:lpstr>
      <vt:lpstr>86M</vt:lpstr>
      <vt:lpstr>86N</vt:lpstr>
      <vt:lpstr>'60B'!Print_Area</vt:lpstr>
      <vt:lpstr>'60D'!Print_Area</vt:lpstr>
      <vt:lpstr>'60E'!Print_Area</vt:lpstr>
      <vt:lpstr>'60G-N'!Print_Area</vt:lpstr>
      <vt:lpstr>'86A'!Print_Area</vt:lpstr>
      <vt:lpstr>'86B'!Print_Area</vt:lpstr>
      <vt:lpstr>'86G'!Print_Area</vt:lpstr>
      <vt:lpstr>'86M'!Print_Area</vt:lpstr>
      <vt:lpstr>'86N'!Print_Area</vt:lpstr>
      <vt:lpstr>'District Counts'!Print_Area</vt:lpstr>
      <vt:lpstr>'Index of Clubs'!Print_Area</vt:lpstr>
      <vt:lpstr>Overview!Print_Area</vt:lpstr>
      <vt:lpstr>Preamble!Print_Area</vt:lpstr>
      <vt:lpstr>'60B'!Print_Titles</vt:lpstr>
      <vt:lpstr>'60D'!Print_Titles</vt:lpstr>
      <vt:lpstr>'60E'!Print_Titles</vt:lpstr>
      <vt:lpstr>'60G-N'!Print_Titles</vt:lpstr>
      <vt:lpstr>'86A'!Print_Titles</vt:lpstr>
      <vt:lpstr>'86B'!Print_Titles</vt:lpstr>
      <vt:lpstr>'86G'!Print_Titles</vt:lpstr>
      <vt:lpstr>'86M'!Print_Titles</vt:lpstr>
      <vt:lpstr>'86N'!Print_Titles</vt:lpstr>
      <vt:lpstr>'Index of Clubs'!Print_Titles</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123 Alignment for 2021-2022 - Draft 4 - Released Jun 11, 2021</dc:title>
  <dc:subject>2021-2022 District 123 Alignment</dc:subject>
  <dc:creator>Karim Premji, DTM</dc:creator>
  <cp:keywords>District 123 Alignment for 2021-2022 - Draft 4 - Released Jun 11, 2021</cp:keywords>
  <cp:lastModifiedBy>Karim Premji</cp:lastModifiedBy>
  <cp:lastPrinted>2021-06-11T02:45:00Z</cp:lastPrinted>
  <dcterms:created xsi:type="dcterms:W3CDTF">2020-01-27T16:27:59Z</dcterms:created>
  <dcterms:modified xsi:type="dcterms:W3CDTF">2021-06-20T19:33:12Z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Karim.Premji@ocj-cjo.ca</vt:lpwstr>
  </property>
  <property fmtid="{D5CDD505-2E9C-101B-9397-08002B2CF9AE}" pid="5" name="MSIP_Label_034a106e-6316-442c-ad35-738afd673d2b_SetDate">
    <vt:lpwstr>2020-01-27T16:55:30.1975602Z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0947d4c5-e448-466c-9903-27bb64d4e6d0</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